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3013\Documents\Product guides\"/>
    </mc:Choice>
  </mc:AlternateContent>
  <xr:revisionPtr revIDLastSave="0" documentId="8_{FAF7D70A-A87E-4AD0-BDD5-5F75FBAC9846}" xr6:coauthVersionLast="47" xr6:coauthVersionMax="47" xr10:uidLastSave="{00000000-0000-0000-0000-000000000000}"/>
  <bookViews>
    <workbookView xWindow="-110" yWindow="-110" windowWidth="19420" windowHeight="10420" tabRatio="854" xr2:uid="{00000000-000D-0000-FFFF-FFFF00000000}"/>
  </bookViews>
  <sheets>
    <sheet name="Introduction" sheetId="24" r:id="rId1"/>
    <sheet name="Current Products" sheetId="28" r:id="rId2"/>
    <sheet name="New Products" sheetId="29" r:id="rId3"/>
    <sheet name="Withdrawn Products" sheetId="30" r:id="rId4"/>
    <sheet name="Additional" sheetId="14" r:id="rId5"/>
  </sheets>
  <externalReferences>
    <externalReference r:id="rId6"/>
  </externalReferences>
  <definedNames>
    <definedName name="_xlnm._FilterDatabase" localSheetId="1" hidden="1">'Current Products'!$A$27:$P$159</definedName>
    <definedName name="_xlnm._FilterDatabase" localSheetId="2" hidden="1">'New Products'!$A$30:$P$125</definedName>
    <definedName name="_xlnm._FilterDatabase" localSheetId="3" hidden="1">'Withdrawn Products'!$A$30:$P$119</definedName>
    <definedName name="a" localSheetId="3">'Withdrawn Products'!$L:$XFD</definedName>
    <definedName name="a">#REF!</definedName>
    <definedName name="FilterValues">[1]Lookups!$B$2:$B$4</definedName>
    <definedName name="lendingTypes">[1]Lookups!$E$2:$E$3</definedName>
    <definedName name="mortgageTypes">[1]Lookups!$F$2:$F$5</definedName>
    <definedName name="_xlnm.Print_Area" localSheetId="0">Introduction!$A$1:$CB$58</definedName>
    <definedName name="purchaserTypes">[1]Lookups!$G$2:$G$7</definedName>
    <definedName name="rateTypes">[1]Lookups!$A$2:$A$6</definedName>
    <definedName name="repaymentTypes">[1]Lookups!$C$2:$C$4</definedName>
    <definedName name="YesNo">[1]Lookups!$D$2:$D$3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19" i="30" l="1"/>
  <c r="P119" i="30"/>
  <c r="P118" i="30"/>
  <c r="P117" i="30"/>
  <c r="O116" i="30"/>
  <c r="P116" i="30"/>
  <c r="P115" i="30"/>
  <c r="P114" i="30"/>
  <c r="P112" i="30"/>
  <c r="P111" i="30"/>
  <c r="P109" i="30"/>
  <c r="O109" i="30"/>
  <c r="O108" i="30"/>
  <c r="P108" i="30"/>
  <c r="O106" i="30"/>
  <c r="P106" i="30"/>
  <c r="O104" i="30"/>
  <c r="P104" i="30"/>
  <c r="P103" i="30"/>
  <c r="P102" i="30"/>
  <c r="P101" i="30"/>
  <c r="P100" i="30"/>
  <c r="O100" i="30"/>
  <c r="P99" i="30"/>
  <c r="P98" i="30"/>
  <c r="P97" i="30"/>
  <c r="O96" i="30"/>
  <c r="P96" i="30"/>
  <c r="P95" i="30"/>
  <c r="O94" i="30"/>
  <c r="P94" i="30"/>
  <c r="P93" i="30"/>
  <c r="O92" i="30"/>
  <c r="P92" i="30"/>
  <c r="P90" i="30"/>
  <c r="P89" i="30"/>
  <c r="P88" i="30"/>
  <c r="O88" i="30"/>
  <c r="P87" i="30"/>
  <c r="P86" i="30"/>
  <c r="P85" i="30"/>
  <c r="O84" i="30"/>
  <c r="P84" i="30"/>
  <c r="P82" i="30"/>
  <c r="P81" i="30"/>
  <c r="O80" i="30"/>
  <c r="P80" i="30"/>
  <c r="P79" i="30"/>
  <c r="P78" i="30"/>
  <c r="P77" i="30"/>
  <c r="O77" i="30"/>
  <c r="O76" i="30"/>
  <c r="P76" i="30"/>
  <c r="P74" i="30"/>
  <c r="P73" i="30"/>
  <c r="O72" i="30"/>
  <c r="P72" i="30"/>
  <c r="P70" i="30"/>
  <c r="O70" i="30"/>
  <c r="O69" i="30"/>
  <c r="P69" i="30"/>
  <c r="P67" i="30"/>
  <c r="P66" i="30"/>
  <c r="O65" i="30"/>
  <c r="P65" i="30"/>
  <c r="O63" i="30"/>
  <c r="P63" i="30"/>
  <c r="P62" i="30"/>
  <c r="P61" i="30"/>
  <c r="O60" i="30"/>
  <c r="P60" i="30"/>
  <c r="P59" i="30"/>
  <c r="P58" i="30"/>
  <c r="P57" i="30"/>
  <c r="P56" i="30"/>
  <c r="P55" i="30"/>
  <c r="P54" i="30"/>
  <c r="P53" i="30"/>
  <c r="P52" i="30"/>
  <c r="O51" i="30"/>
  <c r="P51" i="30"/>
  <c r="P49" i="30"/>
  <c r="P48" i="30"/>
  <c r="O47" i="30"/>
  <c r="P47" i="30"/>
  <c r="P46" i="30"/>
  <c r="O45" i="30"/>
  <c r="P45" i="30"/>
  <c r="P44" i="30"/>
  <c r="P43" i="30"/>
  <c r="O43" i="30"/>
  <c r="P42" i="30"/>
  <c r="P41" i="30"/>
  <c r="O40" i="30"/>
  <c r="P40" i="30"/>
  <c r="O39" i="30"/>
  <c r="P39" i="30"/>
  <c r="O38" i="30"/>
  <c r="P38" i="30"/>
  <c r="P37" i="30"/>
  <c r="P36" i="30"/>
  <c r="O36" i="30"/>
  <c r="O35" i="30"/>
  <c r="P35" i="30"/>
  <c r="P34" i="30"/>
  <c r="P33" i="30"/>
  <c r="P125" i="29"/>
  <c r="P124" i="29"/>
  <c r="O123" i="29"/>
  <c r="P123" i="29"/>
  <c r="P122" i="29"/>
  <c r="O121" i="29"/>
  <c r="P121" i="29"/>
  <c r="P120" i="29"/>
  <c r="O118" i="29"/>
  <c r="P118" i="29"/>
  <c r="P117" i="29"/>
  <c r="P115" i="29"/>
  <c r="P114" i="29"/>
  <c r="P112" i="29"/>
  <c r="P110" i="29"/>
  <c r="P109" i="29"/>
  <c r="P108" i="29"/>
  <c r="P107" i="29"/>
  <c r="P106" i="29"/>
  <c r="P105" i="29"/>
  <c r="P104" i="29"/>
  <c r="P103" i="29"/>
  <c r="P102" i="29"/>
  <c r="P101" i="29"/>
  <c r="P100" i="29"/>
  <c r="P99" i="29"/>
  <c r="P98" i="29"/>
  <c r="P96" i="29"/>
  <c r="P95" i="29"/>
  <c r="P94" i="29"/>
  <c r="O94" i="29"/>
  <c r="O93" i="29"/>
  <c r="P93" i="29"/>
  <c r="P92" i="29"/>
  <c r="P91" i="29"/>
  <c r="P90" i="29"/>
  <c r="O89" i="29"/>
  <c r="P89" i="29"/>
  <c r="P88" i="29"/>
  <c r="P86" i="29"/>
  <c r="P85" i="29"/>
  <c r="O84" i="29"/>
  <c r="P84" i="29"/>
  <c r="P83" i="29"/>
  <c r="P82" i="29"/>
  <c r="O81" i="29"/>
  <c r="P81" i="29"/>
  <c r="P80" i="29"/>
  <c r="P79" i="29"/>
  <c r="P78" i="29"/>
  <c r="P76" i="29"/>
  <c r="P75" i="29"/>
  <c r="P74" i="29"/>
  <c r="P72" i="29"/>
  <c r="P71" i="29"/>
  <c r="P69" i="29"/>
  <c r="O68" i="29"/>
  <c r="P68" i="29"/>
  <c r="P67" i="29"/>
  <c r="P65" i="29"/>
  <c r="P64" i="29"/>
  <c r="P63" i="29"/>
  <c r="P62" i="29"/>
  <c r="P61" i="29"/>
  <c r="P60" i="29"/>
  <c r="P59" i="29"/>
  <c r="O58" i="29"/>
  <c r="P58" i="29"/>
  <c r="P57" i="29"/>
  <c r="P56" i="29"/>
  <c r="P55" i="29"/>
  <c r="P54" i="29"/>
  <c r="P53" i="29"/>
  <c r="O51" i="29"/>
  <c r="P51" i="29"/>
  <c r="P50" i="29"/>
  <c r="O49" i="29"/>
  <c r="P49" i="29"/>
  <c r="P48" i="29"/>
  <c r="O48" i="29"/>
  <c r="P47" i="29"/>
  <c r="P46" i="29"/>
  <c r="P45" i="29"/>
  <c r="P44" i="29"/>
  <c r="P43" i="29"/>
  <c r="P42" i="29"/>
  <c r="P41" i="29"/>
  <c r="P40" i="29"/>
  <c r="P39" i="29"/>
  <c r="P38" i="29"/>
  <c r="P37" i="29"/>
  <c r="P36" i="29"/>
  <c r="P35" i="29"/>
  <c r="P34" i="29"/>
  <c r="P33" i="29"/>
  <c r="O33" i="29"/>
  <c r="P159" i="28"/>
  <c r="P158" i="28"/>
  <c r="P157" i="28"/>
  <c r="P156" i="28"/>
  <c r="P155" i="28"/>
  <c r="O155" i="28"/>
  <c r="O154" i="28"/>
  <c r="P154" i="28"/>
  <c r="P153" i="28"/>
  <c r="P152" i="28"/>
  <c r="P151" i="28"/>
  <c r="O150" i="28"/>
  <c r="P150" i="28"/>
  <c r="O149" i="28"/>
  <c r="P149" i="28"/>
  <c r="O148" i="28"/>
  <c r="P148" i="28"/>
  <c r="O146" i="28"/>
  <c r="P146" i="28"/>
  <c r="P145" i="28"/>
  <c r="O143" i="28"/>
  <c r="P143" i="28"/>
  <c r="O142" i="28"/>
  <c r="P142" i="28"/>
  <c r="P140" i="28"/>
  <c r="O140" i="28"/>
  <c r="O139" i="28"/>
  <c r="P139" i="28"/>
  <c r="P138" i="28"/>
  <c r="O136" i="28"/>
  <c r="P136" i="28"/>
  <c r="P134" i="28"/>
  <c r="P133" i="28"/>
  <c r="O133" i="28"/>
  <c r="O131" i="28"/>
  <c r="P131" i="28"/>
  <c r="P129" i="28"/>
  <c r="P128" i="28"/>
  <c r="P127" i="28"/>
  <c r="O126" i="28"/>
  <c r="P126" i="28"/>
  <c r="P125" i="28"/>
  <c r="P124" i="28"/>
  <c r="P123" i="28"/>
  <c r="P122" i="28"/>
  <c r="P121" i="28"/>
  <c r="P120" i="28"/>
  <c r="O119" i="28"/>
  <c r="P119" i="28"/>
  <c r="O118" i="28"/>
  <c r="P118" i="28"/>
  <c r="O117" i="28"/>
  <c r="P117" i="28"/>
  <c r="O115" i="28"/>
  <c r="P115" i="28"/>
  <c r="P114" i="28"/>
  <c r="P113" i="28"/>
  <c r="P112" i="28"/>
  <c r="O110" i="28"/>
  <c r="P110" i="28"/>
  <c r="O109" i="28"/>
  <c r="P109" i="28"/>
  <c r="P108" i="28"/>
  <c r="O108" i="28"/>
  <c r="P107" i="28"/>
  <c r="O106" i="28"/>
  <c r="P106" i="28"/>
  <c r="O105" i="28"/>
  <c r="P105" i="28"/>
  <c r="P104" i="28"/>
  <c r="P103" i="28"/>
  <c r="P102" i="28"/>
  <c r="P100" i="28"/>
  <c r="P99" i="28"/>
  <c r="P98" i="28"/>
  <c r="P97" i="28"/>
  <c r="O96" i="28"/>
  <c r="P96" i="28"/>
  <c r="P95" i="28"/>
  <c r="P94" i="28"/>
  <c r="P93" i="28"/>
  <c r="O92" i="28"/>
  <c r="P92" i="28"/>
  <c r="P90" i="28"/>
  <c r="P89" i="28"/>
  <c r="P88" i="28"/>
  <c r="P87" i="28"/>
  <c r="P86" i="28"/>
  <c r="P85" i="28"/>
  <c r="P83" i="28"/>
  <c r="P82" i="28"/>
  <c r="P81" i="28"/>
  <c r="P80" i="28"/>
  <c r="P78" i="28"/>
  <c r="P77" i="28"/>
  <c r="P76" i="28"/>
  <c r="P74" i="28"/>
  <c r="P73" i="28"/>
  <c r="P72" i="28"/>
  <c r="O72" i="28"/>
  <c r="P71" i="28"/>
  <c r="P70" i="28"/>
  <c r="P69" i="28"/>
  <c r="P68" i="28"/>
  <c r="P67" i="28"/>
  <c r="P66" i="28"/>
  <c r="O65" i="28"/>
  <c r="P65" i="28"/>
  <c r="O64" i="28"/>
  <c r="P64" i="28"/>
  <c r="P63" i="28"/>
  <c r="P62" i="28"/>
  <c r="O61" i="28"/>
  <c r="P61" i="28"/>
  <c r="P60" i="28"/>
  <c r="O59" i="28"/>
  <c r="P59" i="28"/>
  <c r="P58" i="28"/>
  <c r="O58" i="28"/>
  <c r="P57" i="28"/>
  <c r="O57" i="28"/>
  <c r="P55" i="28"/>
  <c r="O54" i="28"/>
  <c r="P54" i="28"/>
  <c r="P53" i="28"/>
  <c r="P52" i="28"/>
  <c r="P51" i="28"/>
  <c r="O51" i="28"/>
  <c r="P50" i="28"/>
  <c r="O49" i="28"/>
  <c r="P49" i="28"/>
  <c r="P48" i="28"/>
  <c r="P47" i="28"/>
  <c r="P46" i="28"/>
  <c r="P45" i="28"/>
  <c r="O45" i="28"/>
  <c r="P44" i="28"/>
  <c r="P43" i="28"/>
  <c r="P42" i="28"/>
  <c r="P41" i="28"/>
  <c r="O41" i="28"/>
  <c r="P40" i="28"/>
  <c r="P39" i="28"/>
  <c r="P38" i="28"/>
  <c r="O38" i="28"/>
  <c r="P37" i="28"/>
  <c r="P36" i="28"/>
  <c r="P35" i="28"/>
  <c r="P34" i="28"/>
  <c r="O33" i="28"/>
  <c r="P33" i="28"/>
  <c r="P32" i="28"/>
  <c r="P31" i="28"/>
  <c r="P30" i="28"/>
  <c r="O30" i="28"/>
  <c r="O37" i="30" l="1"/>
  <c r="O73" i="30"/>
  <c r="O52" i="30"/>
  <c r="O53" i="30"/>
  <c r="O55" i="30"/>
  <c r="O85" i="30"/>
  <c r="O111" i="30"/>
  <c r="O115" i="30"/>
  <c r="O118" i="30"/>
  <c r="O101" i="30"/>
  <c r="O79" i="30"/>
  <c r="O82" i="30"/>
  <c r="O90" i="30"/>
  <c r="O117" i="30"/>
  <c r="O98" i="30"/>
  <c r="O103" i="30"/>
  <c r="O44" i="30"/>
  <c r="O46" i="30"/>
  <c r="O48" i="30"/>
  <c r="O74" i="30"/>
  <c r="O89" i="30"/>
  <c r="O102" i="30"/>
  <c r="O112" i="30"/>
  <c r="O114" i="30"/>
  <c r="O113" i="30" s="1"/>
  <c r="O56" i="30"/>
  <c r="O59" i="30"/>
  <c r="O81" i="30"/>
  <c r="O86" i="30"/>
  <c r="O97" i="30"/>
  <c r="O78" i="30"/>
  <c r="O93" i="30"/>
  <c r="O99" i="30"/>
  <c r="O66" i="30"/>
  <c r="P110" i="30"/>
  <c r="P113" i="30"/>
  <c r="P105" i="30"/>
  <c r="P32" i="30"/>
  <c r="O34" i="30"/>
  <c r="O42" i="30"/>
  <c r="O41" i="30"/>
  <c r="O49" i="30"/>
  <c r="O33" i="30"/>
  <c r="P68" i="30"/>
  <c r="P71" i="30"/>
  <c r="P75" i="30"/>
  <c r="O62" i="30"/>
  <c r="O54" i="30"/>
  <c r="O57" i="30"/>
  <c r="O58" i="30"/>
  <c r="O61" i="30"/>
  <c r="P64" i="30"/>
  <c r="O67" i="30"/>
  <c r="P50" i="30"/>
  <c r="P83" i="30"/>
  <c r="O87" i="30"/>
  <c r="P91" i="30"/>
  <c r="O95" i="30"/>
  <c r="O107" i="30"/>
  <c r="P107" i="30"/>
  <c r="O41" i="29"/>
  <c r="O91" i="29"/>
  <c r="O36" i="29"/>
  <c r="O45" i="29"/>
  <c r="O54" i="29"/>
  <c r="O64" i="29"/>
  <c r="O65" i="29"/>
  <c r="O72" i="29"/>
  <c r="O88" i="29"/>
  <c r="O107" i="29"/>
  <c r="O109" i="29"/>
  <c r="O34" i="29"/>
  <c r="O35" i="29"/>
  <c r="O38" i="29"/>
  <c r="O69" i="29"/>
  <c r="O90" i="29"/>
  <c r="O95" i="29"/>
  <c r="O96" i="29"/>
  <c r="O100" i="29"/>
  <c r="O103" i="29"/>
  <c r="O120" i="29"/>
  <c r="O78" i="29"/>
  <c r="O99" i="29"/>
  <c r="O125" i="29"/>
  <c r="O46" i="29"/>
  <c r="O92" i="29"/>
  <c r="O105" i="29"/>
  <c r="O114" i="29"/>
  <c r="O50" i="29"/>
  <c r="O63" i="29"/>
  <c r="O42" i="29"/>
  <c r="O43" i="29"/>
  <c r="O44" i="29"/>
  <c r="O56" i="29"/>
  <c r="O59" i="29"/>
  <c r="O60" i="29"/>
  <c r="O61" i="29"/>
  <c r="O75" i="29"/>
  <c r="O80" i="29"/>
  <c r="O83" i="29"/>
  <c r="O115" i="29"/>
  <c r="O37" i="29"/>
  <c r="O55" i="29"/>
  <c r="O71" i="29"/>
  <c r="O79" i="29"/>
  <c r="O85" i="29"/>
  <c r="O122" i="29"/>
  <c r="P113" i="29"/>
  <c r="P119" i="29"/>
  <c r="P32" i="29"/>
  <c r="P66" i="29"/>
  <c r="O57" i="29"/>
  <c r="O67" i="29"/>
  <c r="P70" i="29"/>
  <c r="P77" i="29"/>
  <c r="O39" i="29"/>
  <c r="O47" i="29"/>
  <c r="O62" i="29"/>
  <c r="O74" i="29"/>
  <c r="O82" i="29"/>
  <c r="P87" i="29"/>
  <c r="O40" i="29"/>
  <c r="O87" i="29"/>
  <c r="O53" i="29"/>
  <c r="P73" i="29"/>
  <c r="O76" i="29"/>
  <c r="O86" i="29"/>
  <c r="O102" i="29"/>
  <c r="O106" i="29"/>
  <c r="P116" i="29"/>
  <c r="O108" i="29"/>
  <c r="O104" i="29"/>
  <c r="O110" i="29"/>
  <c r="O112" i="29"/>
  <c r="O124" i="29"/>
  <c r="O119" i="29" s="1"/>
  <c r="O101" i="29"/>
  <c r="P111" i="29"/>
  <c r="O98" i="29"/>
  <c r="O117" i="29"/>
  <c r="P97" i="29"/>
  <c r="O42" i="28"/>
  <c r="O74" i="28"/>
  <c r="O76" i="28"/>
  <c r="O81" i="28"/>
  <c r="O90" i="28"/>
  <c r="O99" i="28"/>
  <c r="O124" i="28"/>
  <c r="O152" i="28"/>
  <c r="O35" i="28"/>
  <c r="O40" i="28"/>
  <c r="O66" i="28"/>
  <c r="O67" i="28"/>
  <c r="O88" i="28"/>
  <c r="O112" i="28"/>
  <c r="O122" i="28"/>
  <c r="O97" i="28"/>
  <c r="O44" i="28"/>
  <c r="O53" i="28"/>
  <c r="O73" i="28"/>
  <c r="O93" i="28"/>
  <c r="O128" i="28"/>
  <c r="O32" i="28"/>
  <c r="O34" i="28"/>
  <c r="O83" i="28"/>
  <c r="O86" i="28"/>
  <c r="O95" i="28"/>
  <c r="O103" i="28"/>
  <c r="O107" i="28"/>
  <c r="O156" i="28"/>
  <c r="O157" i="28"/>
  <c r="O158" i="28"/>
  <c r="O37" i="28"/>
  <c r="O31" i="28"/>
  <c r="O48" i="28"/>
  <c r="O52" i="28"/>
  <c r="O69" i="28"/>
  <c r="O78" i="28"/>
  <c r="O129" i="28"/>
  <c r="O134" i="28"/>
  <c r="O113" i="28"/>
  <c r="O153" i="28"/>
  <c r="P101" i="28"/>
  <c r="P116" i="28"/>
  <c r="P130" i="28"/>
  <c r="P135" i="28"/>
  <c r="P56" i="28"/>
  <c r="P84" i="28"/>
  <c r="P29" i="28"/>
  <c r="O47" i="28"/>
  <c r="O50" i="28"/>
  <c r="O36" i="28"/>
  <c r="O43" i="28"/>
  <c r="O63" i="28"/>
  <c r="O71" i="28"/>
  <c r="O77" i="28"/>
  <c r="O39" i="28"/>
  <c r="O46" i="28"/>
  <c r="O60" i="28"/>
  <c r="O68" i="28"/>
  <c r="O62" i="28"/>
  <c r="O70" i="28"/>
  <c r="P79" i="28"/>
  <c r="O55" i="28"/>
  <c r="P75" i="28"/>
  <c r="O82" i="28"/>
  <c r="O87" i="28"/>
  <c r="O98" i="28"/>
  <c r="P91" i="28"/>
  <c r="O94" i="28"/>
  <c r="O104" i="28"/>
  <c r="O89" i="28"/>
  <c r="O100" i="28"/>
  <c r="P111" i="28"/>
  <c r="O80" i="28"/>
  <c r="O85" i="28"/>
  <c r="O114" i="28"/>
  <c r="O102" i="28"/>
  <c r="O141" i="28"/>
  <c r="O151" i="28"/>
  <c r="O159" i="28"/>
  <c r="O121" i="28"/>
  <c r="O125" i="28"/>
  <c r="P141" i="28"/>
  <c r="P147" i="28"/>
  <c r="O138" i="28"/>
  <c r="O145" i="28"/>
  <c r="O127" i="28"/>
  <c r="O135" i="28"/>
  <c r="O123" i="28"/>
  <c r="P132" i="28"/>
  <c r="O120" i="28"/>
  <c r="P137" i="28"/>
  <c r="P144" i="28"/>
  <c r="O110" i="30" l="1"/>
  <c r="O91" i="30"/>
  <c r="O71" i="30"/>
  <c r="O75" i="30"/>
  <c r="O105" i="30"/>
  <c r="O83" i="30"/>
  <c r="O50" i="30"/>
  <c r="O68" i="30"/>
  <c r="O64" i="30"/>
  <c r="O32" i="30"/>
  <c r="O113" i="29"/>
  <c r="O77" i="29"/>
  <c r="O32" i="29"/>
  <c r="P52" i="29"/>
  <c r="O97" i="29"/>
  <c r="O70" i="29"/>
  <c r="O116" i="29"/>
  <c r="O111" i="29"/>
  <c r="O73" i="29"/>
  <c r="O66" i="29"/>
  <c r="O147" i="28"/>
  <c r="O116" i="28"/>
  <c r="O111" i="28"/>
  <c r="O91" i="28"/>
  <c r="O130" i="28"/>
  <c r="O29" i="28"/>
  <c r="O84" i="28"/>
  <c r="O101" i="28"/>
  <c r="O79" i="28"/>
  <c r="O56" i="28"/>
  <c r="O144" i="28"/>
  <c r="O132" i="28"/>
  <c r="O137" i="28"/>
  <c r="O75" i="28"/>
  <c r="O52" i="29" l="1"/>
</calcChain>
</file>

<file path=xl/sharedStrings.xml><?xml version="1.0" encoding="utf-8"?>
<sst xmlns="http://schemas.openxmlformats.org/spreadsheetml/2006/main" count="2383" uniqueCount="237">
  <si>
    <t>VDIM_1</t>
  </si>
  <si>
    <t>VDIM_2</t>
  </si>
  <si>
    <t>VDIM_3</t>
  </si>
  <si>
    <t>VDIM_4</t>
  </si>
  <si>
    <t>VDIM_5</t>
  </si>
  <si>
    <t>VDIM_6</t>
  </si>
  <si>
    <t>VDIM_7</t>
  </si>
  <si>
    <t>VDIM_8</t>
  </si>
  <si>
    <t>VDIM_9</t>
  </si>
  <si>
    <t>VDIM_10</t>
  </si>
  <si>
    <t>VDIM_11</t>
  </si>
  <si>
    <t>HDIM_1</t>
  </si>
  <si>
    <t>Code</t>
  </si>
  <si>
    <t>Term</t>
  </si>
  <si>
    <t>Purpose</t>
  </si>
  <si>
    <t>LTV</t>
  </si>
  <si>
    <t>Rate</t>
  </si>
  <si>
    <t>Product Fee</t>
  </si>
  <si>
    <t>Legal</t>
  </si>
  <si>
    <t>Valuation</t>
  </si>
  <si>
    <t>Cashback</t>
  </si>
  <si>
    <t>ERCs</t>
  </si>
  <si>
    <t>End Date</t>
  </si>
  <si>
    <t>Residential Mortgages</t>
  </si>
  <si>
    <t>Interest Only Mortgages</t>
  </si>
  <si>
    <t>Residential</t>
  </si>
  <si>
    <t>Second Home</t>
  </si>
  <si>
    <t>Interest Only</t>
  </si>
  <si>
    <t>Segment</t>
  </si>
  <si>
    <t>Buy to Let</t>
  </si>
  <si>
    <t>Shared Ownership</t>
  </si>
  <si>
    <t>Shared Equity</t>
  </si>
  <si>
    <t>Right to Buy</t>
  </si>
  <si>
    <t>Holiday Let</t>
  </si>
  <si>
    <t>Standard Variable Rates</t>
  </si>
  <si>
    <t>Buy to Let Mortgages</t>
  </si>
  <si>
    <t>Portfolio Buy to Let</t>
  </si>
  <si>
    <t>Holiday Let Mortgages</t>
  </si>
  <si>
    <t>Shared Ownership Mortgages</t>
  </si>
  <si>
    <t>Shared Equity Mortgages</t>
  </si>
  <si>
    <t>Right to Buy Mortgages</t>
  </si>
  <si>
    <t>Help to Buy Mortgages</t>
  </si>
  <si>
    <t>Help to Buy</t>
  </si>
  <si>
    <t>TERM</t>
  </si>
  <si>
    <t>Yes</t>
  </si>
  <si>
    <t>No</t>
  </si>
  <si>
    <t>INTEREST</t>
  </si>
  <si>
    <t>Fixed</t>
  </si>
  <si>
    <t>Product</t>
  </si>
  <si>
    <t>Incentives</t>
  </si>
  <si>
    <t>HDIM_2</t>
  </si>
  <si>
    <t>SEGMENT</t>
  </si>
  <si>
    <t>N/A</t>
  </si>
  <si>
    <t>HDIM_3</t>
  </si>
  <si>
    <t>HDIM_4</t>
  </si>
  <si>
    <t>HDIM_5</t>
  </si>
  <si>
    <t>Created By</t>
  </si>
  <si>
    <t>Approved By</t>
  </si>
  <si>
    <t>Product Type</t>
  </si>
  <si>
    <t>Matrix Date</t>
  </si>
  <si>
    <t>What we mean…</t>
  </si>
  <si>
    <t>Our…</t>
  </si>
  <si>
    <t>Standard Variable Rate</t>
  </si>
  <si>
    <t>Buy to Let Variable Rate</t>
  </si>
  <si>
    <r>
      <t xml:space="preserve">When using our in house legal service, we will meet our own legal costs for a </t>
    </r>
    <r>
      <rPr>
        <b/>
        <sz val="10"/>
        <color rgb="FF182745"/>
        <rFont val="Arial"/>
        <family val="2"/>
      </rPr>
      <t xml:space="preserve">standard </t>
    </r>
    <r>
      <rPr>
        <sz val="10"/>
        <color rgb="FF182745"/>
        <rFont val="Arial"/>
        <family val="2"/>
      </rPr>
      <t>remortgage.</t>
    </r>
  </si>
  <si>
    <r>
      <t xml:space="preserve">We will offer </t>
    </r>
    <r>
      <rPr>
        <b/>
        <sz val="10"/>
        <color rgb="FF182745"/>
        <rFont val="Arial"/>
        <family val="2"/>
      </rPr>
      <t xml:space="preserve">one </t>
    </r>
    <r>
      <rPr>
        <sz val="10"/>
        <color rgb="FF182745"/>
        <rFont val="Arial"/>
        <family val="2"/>
      </rPr>
      <t>free valuation up to £999.</t>
    </r>
  </si>
  <si>
    <r>
      <t xml:space="preserve">We will provide customers with the stated amount </t>
    </r>
    <r>
      <rPr>
        <b/>
        <i/>
        <sz val="10"/>
        <color rgb="FF182745"/>
        <rFont val="Arial"/>
        <family val="2"/>
      </rPr>
      <t>upon completion.</t>
    </r>
  </si>
  <si>
    <t>Loan to Value (LTV)</t>
  </si>
  <si>
    <t>Loan Purpose</t>
  </si>
  <si>
    <t>Interest Basis</t>
  </si>
  <si>
    <t>Please Note</t>
  </si>
  <si>
    <t>Minimum Advance</t>
  </si>
  <si>
    <t>This is for internal or intermediary use only, and should not be distributed to potential borrowers or other customers.</t>
  </si>
  <si>
    <t>Product Term (Years)</t>
  </si>
  <si>
    <t>New Build</t>
  </si>
  <si>
    <t>Tracker</t>
  </si>
  <si>
    <t>Retirement Interest Only</t>
  </si>
  <si>
    <t>Retirement Interest Only Mortgages</t>
  </si>
  <si>
    <t>Small HMO</t>
  </si>
  <si>
    <t>Large HMO</t>
  </si>
  <si>
    <t>Small HMO Mortgages</t>
  </si>
  <si>
    <t>Large HMO Mortgages</t>
  </si>
  <si>
    <t>Legal Incentive</t>
  </si>
  <si>
    <t>Easy Start Portfolio Buy to Let</t>
  </si>
  <si>
    <t>Easy Start Buy to Let</t>
  </si>
  <si>
    <t>New Mortgage Products</t>
  </si>
  <si>
    <t/>
  </si>
  <si>
    <t>Withdrawn Mortgage Products</t>
  </si>
  <si>
    <t xml:space="preserve">The Headlines </t>
  </si>
  <si>
    <t>Featured Products</t>
  </si>
  <si>
    <t>▪</t>
  </si>
  <si>
    <t xml:space="preserve">Residential </t>
  </si>
  <si>
    <t xml:space="preserve">Interest Only </t>
  </si>
  <si>
    <t xml:space="preserve">Buy To Let </t>
  </si>
  <si>
    <t xml:space="preserve">Portfolio Buy To Let </t>
  </si>
  <si>
    <t xml:space="preserve">Holiday Let </t>
  </si>
  <si>
    <t>Help To Buy</t>
  </si>
  <si>
    <t>Right To Buy</t>
  </si>
  <si>
    <t xml:space="preserve">Retirement Interest Only </t>
  </si>
  <si>
    <t xml:space="preserve">Small HMO </t>
  </si>
  <si>
    <t xml:space="preserve">Large HMO </t>
  </si>
  <si>
    <t>Portfolio Buy to Let Mortgages</t>
  </si>
  <si>
    <t>All of our cashback products are subject to minimum advance requirements, which are outlined in the table below.</t>
  </si>
  <si>
    <t>First Homes</t>
  </si>
  <si>
    <t>Interest Only Part &amp; Part Mortgages</t>
  </si>
  <si>
    <t>Interest Only Part &amp; Part</t>
  </si>
  <si>
    <t>Different segments have set maximum LTVs, please see criteria and specific products for more information.</t>
  </si>
  <si>
    <t>First Homes / DMS Mortgages</t>
  </si>
  <si>
    <t>Max. LTV</t>
  </si>
  <si>
    <t>APRC</t>
  </si>
  <si>
    <t>Limited Company Buy to Let</t>
  </si>
  <si>
    <t>Get In Touch</t>
  </si>
  <si>
    <t>Lines open Mon - Fri: 8am - 6pm, 
Sat: 9am - 5pm 
Sun: Closed</t>
  </si>
  <si>
    <r>
      <t xml:space="preserve">Contact our Mortgage Service Desk on 
</t>
    </r>
    <r>
      <rPr>
        <b/>
        <sz val="10"/>
        <color theme="1"/>
        <rFont val="Arial"/>
        <family val="2"/>
      </rPr>
      <t>03458 48 00 61</t>
    </r>
  </si>
  <si>
    <t>All of our residential 2 year term products offer a 0.75% SVR discount for a further 3 years.</t>
  </si>
  <si>
    <t>All of our residential 3 year term products offer a 0.75% SVR discount for a further 2 years.</t>
  </si>
  <si>
    <t>Our Bank of England Base Rate Tracker Products track the Bank of England Base Rate plus an additional interest rate loading.</t>
  </si>
  <si>
    <t>The interest rates quoted in this document reflect the combination of the current Bank of England Base Rate plus the additional interest rate loading.</t>
  </si>
  <si>
    <t>All Bank of England Base Rate Tracker Products have a minimum interest rate floor of 0.50%.</t>
  </si>
  <si>
    <t>Current Mortgage Products</t>
  </si>
  <si>
    <t>All of our buy to let 2 year term products offer a 1.00% BVR discount for a further 3 years.</t>
  </si>
  <si>
    <t>Our Reversion Period</t>
  </si>
  <si>
    <t>Our Bank of England Base Rate Tracker Products</t>
  </si>
  <si>
    <t>Our Intermediary Only Products</t>
  </si>
  <si>
    <t>Our Product Incentives</t>
  </si>
  <si>
    <t>Our Buy to Let Stress Rates</t>
  </si>
  <si>
    <t>Tax Code / Minimum ICR</t>
  </si>
  <si>
    <t xml:space="preserve">Stress Rates </t>
  </si>
  <si>
    <t>Standard Buy to Let</t>
  </si>
  <si>
    <t>Basic Rate - 125%</t>
  </si>
  <si>
    <t>Higher Rate - 145%</t>
  </si>
  <si>
    <t>Additional Rate - 150%</t>
  </si>
  <si>
    <t>Small &amp; Large HMO</t>
  </si>
  <si>
    <t>Background Buy to Let</t>
  </si>
  <si>
    <t>Our Maximum Loan Sizes</t>
  </si>
  <si>
    <t>Our Early Repayment Charges</t>
  </si>
  <si>
    <t>2% until 31/05/2028</t>
  </si>
  <si>
    <t>Limited Company Buy to Let Mortgages</t>
  </si>
  <si>
    <t>Our Green, Help to Buy, Large HMO, Portfolio BTL, Ltd. Co. BTL and Retirement Interest Only products are only available through intermediaries.</t>
  </si>
  <si>
    <t>Our Limited Company Buy to Let Stress Rates</t>
  </si>
  <si>
    <t>Stress Rates</t>
  </si>
  <si>
    <t>Ltd. Co. BTL</t>
  </si>
  <si>
    <t>Ltd. Co. Buy to Let</t>
  </si>
  <si>
    <t>This definition applies to our Residential, First Homes, Interest Only, Interest Only Part and Part, Shared Ownership, Shared Equity, Help to Buy, Right to Buy, and Retirement Interest Only products.</t>
  </si>
  <si>
    <t>This definition applies to our Buy to Let, Portfolio Buy to Let, Holiday Let, Small HMO, and Large HMO products.</t>
  </si>
  <si>
    <t>Background Ltd. Co. BTL (Ltd. owned)</t>
  </si>
  <si>
    <t>Background Ltd. Co. BTL (Applicant owned)</t>
  </si>
  <si>
    <t>&gt;5 Year Term</t>
  </si>
  <si>
    <t>Product Rate + 2% (Min. 5.50%)</t>
  </si>
  <si>
    <t>Product Rate (Min. 5.00%)</t>
  </si>
  <si>
    <t>Product Rate + 1% (Min. 5.50%)</t>
  </si>
  <si>
    <t>&lt;5 Year Purchase, Capital Raising Remortgage &amp; All Let to Buy</t>
  </si>
  <si>
    <t>Our Loan to Value</t>
  </si>
  <si>
    <t>Where the guide says LTV, for Shared Ownership products this refers to the maximum borrower share available on that product.</t>
  </si>
  <si>
    <t>Like for Like Remortgage</t>
  </si>
  <si>
    <t>&lt;5 Year Purchase &amp; Capital Raising Remortgage</t>
  </si>
  <si>
    <t>Product Rate + 1%</t>
  </si>
  <si>
    <t>5.19%</t>
  </si>
  <si>
    <t>6.59%</t>
  </si>
  <si>
    <t>6.84%</t>
  </si>
  <si>
    <t>Until 28/02/2026</t>
  </si>
  <si>
    <t>2.5% until 28/02/2025</t>
  </si>
  <si>
    <t>1.5% until 28/02/2026</t>
  </si>
  <si>
    <t>Until 28/02/2027</t>
  </si>
  <si>
    <t>3.5% until 28/02/2025</t>
  </si>
  <si>
    <t>2.5% until 28/02/2026</t>
  </si>
  <si>
    <t>1.5% until 28/02/2027</t>
  </si>
  <si>
    <t>Until 28/02/2029</t>
  </si>
  <si>
    <t>5% until 28/02/2025</t>
  </si>
  <si>
    <t>5% until 28/02/2026</t>
  </si>
  <si>
    <t>4% until 28/02/2027</t>
  </si>
  <si>
    <t>2% until 28/02/2029</t>
  </si>
  <si>
    <t>28/02/2026</t>
  </si>
  <si>
    <t>28/02/2027</t>
  </si>
  <si>
    <t>28/02/2029</t>
  </si>
  <si>
    <t>3% until 29/02/2028</t>
  </si>
  <si>
    <t>For example, a buy to let 2 year fixed rate ending 28/02/2026 will revert to 7.54% until 28/02/2029, and then on to our BVR.</t>
  </si>
  <si>
    <t>For example, a residential 2 year fixed rate ending 31/03/2026 will revert to 7.49% until 31/03/2029, and then on to our SVR.</t>
  </si>
  <si>
    <t>Until 31/03/2026</t>
  </si>
  <si>
    <t>2.5% until 31/03/2025</t>
  </si>
  <si>
    <t>1.5% until 31/03/2026</t>
  </si>
  <si>
    <t>Reach Residential Mortgages</t>
  </si>
  <si>
    <t>Reach</t>
  </si>
  <si>
    <t>Reach Residential</t>
  </si>
  <si>
    <t>Our Reach Residential Products</t>
  </si>
  <si>
    <t>For mainstream applicants who are applying for more than 75% LTV, and whose credit score means they aren’t eligible for a standard mainstream product but have a ‘decision in principle’ confirming a product from the Reach Mortgage range can be selected. Standard affordability and lending criteria will still need to be met.</t>
  </si>
  <si>
    <t>31/03/2026</t>
  </si>
  <si>
    <t>31/03/2027</t>
  </si>
  <si>
    <t>31/03/2029</t>
  </si>
  <si>
    <t>For example, a residential 3 year fixed rate ending 31/03/2027 will revert to 7.49% until 31/03/2029, and then on to our SVR.</t>
  </si>
  <si>
    <t>Until 31/03/2027</t>
  </si>
  <si>
    <t>Until 31/03/2029</t>
  </si>
  <si>
    <t>3.5% until 31/03/2025</t>
  </si>
  <si>
    <t>5% until 31/03/2025</t>
  </si>
  <si>
    <t>2.5% until 31/03/2026</t>
  </si>
  <si>
    <t>5% until 31/03/2026</t>
  </si>
  <si>
    <t>1.5% until 31/03/2027</t>
  </si>
  <si>
    <t>4% until 31/03/2027</t>
  </si>
  <si>
    <t>2% until 31/03/2029</t>
  </si>
  <si>
    <t>3% until 31/03/2028</t>
  </si>
  <si>
    <t>Reach Residential Mortgaes</t>
  </si>
  <si>
    <t>Wright</t>
  </si>
  <si>
    <t>Frobisher</t>
  </si>
  <si>
    <t>Valid from Friday, 8th December 2023</t>
  </si>
  <si>
    <r>
      <t xml:space="preserve">Applications on withdrawn products must 
be with the Society by 
</t>
    </r>
    <r>
      <rPr>
        <b/>
        <sz val="10"/>
        <color rgb="FF191D38"/>
        <rFont val="Arial"/>
        <family val="2"/>
      </rPr>
      <t>midnight on Thursday, 7th December 2023</t>
    </r>
    <r>
      <rPr>
        <sz val="10"/>
        <color rgb="FF191D38"/>
        <rFont val="Arial"/>
        <family val="2"/>
      </rPr>
      <t xml:space="preserve">
Applications after this date 
will not be accepted.</t>
    </r>
  </si>
  <si>
    <t>Selected fixed rates reduced by up to 0.35%.</t>
  </si>
  <si>
    <t>Mainstream, Interest Only, Retirement Interest Only and Reach 3 and 5 year fixed rates extended to March.</t>
  </si>
  <si>
    <t>Selected Buy to Let &amp; Portfolio fixed rates withdrawn &amp; replaced</t>
  </si>
  <si>
    <t>New 3 year Residential fixed rates launched at 65% LTV.</t>
  </si>
  <si>
    <t>Legal Assisted 2 Year Base Rate Tracker + 0.23%</t>
  </si>
  <si>
    <t>Purchase &amp; Remortgage</t>
  </si>
  <si>
    <t>Legal &amp; Valuation</t>
  </si>
  <si>
    <t>Legal Assisted 2 Year Fixed Rate</t>
  </si>
  <si>
    <t>Legal Assisted 2 Year Fixed Rate - No Fee</t>
  </si>
  <si>
    <t>Legal Assisted 2 Year Base Rate Tracker + 0.30%</t>
  </si>
  <si>
    <t>2 Year Fixed Rate</t>
  </si>
  <si>
    <t>Purchase</t>
  </si>
  <si>
    <t>2 Year Fixed Rate - No Fee</t>
  </si>
  <si>
    <t>2 Year Fixed Rate - No Fee (Check Minimum Loan)</t>
  </si>
  <si>
    <t>Legal Assisted 3 Year Fixed Rate</t>
  </si>
  <si>
    <t>Legal Assisted 3 Year Fixed Rate - No Fee</t>
  </si>
  <si>
    <t>3 Year Fixed Rate</t>
  </si>
  <si>
    <t>3 Year Fixed Rate - No Fee</t>
  </si>
  <si>
    <t>Legal Assisted 5 Year Fixed Rate</t>
  </si>
  <si>
    <t>Legal Assisted 5 Year Fixed Rate - No Fee</t>
  </si>
  <si>
    <t>5 Year Fixed Rate</t>
  </si>
  <si>
    <t>5 Year Fixed Rate - No Fee</t>
  </si>
  <si>
    <t>Legal Assisted 2 Year Base Rate Tracker + 0.25%</t>
  </si>
  <si>
    <t>Legal Assisted 2 Year Base Rate Tracker + 0.65%</t>
  </si>
  <si>
    <t>Legal Assisted 2 Year Base Rate Tracker + 0.45%</t>
  </si>
  <si>
    <t>Legal Assisted 2 Year Base Rate Tracker + 0.70%</t>
  </si>
  <si>
    <t>Legal Assisted 2 Year Base Rate Tracker + 0.60%</t>
  </si>
  <si>
    <t>None</t>
  </si>
  <si>
    <t>3 Year Legal Assisted Fixed Rate - No Fee</t>
  </si>
  <si>
    <t>5 Year Legal Assisted Fixed Rate</t>
  </si>
  <si>
    <t>5 Year Legal Assisted Fixed Rate - No Fee</t>
  </si>
  <si>
    <t>Legal Assisted 2 Year Base Rate Tracker + 0.55%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</si>
</sst>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£&quot;#,##0_);[Red]\(&quot;£&quot;#,##0\)"/>
    <numFmt numFmtId="165" formatCode="0.0%"/>
    <numFmt numFmtId="166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182745"/>
      <name val="Arial"/>
      <family val="2"/>
    </font>
    <font>
      <b/>
      <sz val="18"/>
      <color theme="0"/>
      <name val="Arial"/>
      <family val="2"/>
    </font>
    <font>
      <b/>
      <sz val="10"/>
      <color rgb="FF182745"/>
      <name val="Arial"/>
      <family val="2"/>
    </font>
    <font>
      <b/>
      <sz val="11"/>
      <color rgb="FF182745"/>
      <name val="Arial"/>
      <family val="2"/>
    </font>
    <font>
      <b/>
      <sz val="24"/>
      <color rgb="FF182745"/>
      <name val="Arial"/>
      <family val="2"/>
    </font>
    <font>
      <b/>
      <sz val="36"/>
      <color rgb="FF182745"/>
      <name val="Arial"/>
      <family val="2"/>
    </font>
    <font>
      <sz val="11"/>
      <color rgb="FF182745"/>
      <name val="Arial"/>
      <family val="2"/>
    </font>
    <font>
      <b/>
      <i/>
      <sz val="10"/>
      <color rgb="FF182745"/>
      <name val="Arial"/>
      <family val="2"/>
    </font>
    <font>
      <b/>
      <sz val="18"/>
      <color rgb="FF182745"/>
      <name val="Arial"/>
      <family val="2"/>
    </font>
    <font>
      <i/>
      <sz val="10"/>
      <color rgb="FF182745"/>
      <name val="Arial"/>
      <family val="2"/>
    </font>
    <font>
      <b/>
      <sz val="15"/>
      <color rgb="FF505050"/>
      <name val="Helvetica"/>
      <family val="2"/>
    </font>
    <font>
      <b/>
      <sz val="12"/>
      <color rgb="FF182745"/>
      <name val="Arial"/>
      <family val="2"/>
    </font>
    <font>
      <b/>
      <sz val="9"/>
      <color rgb="FF182745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26"/>
      <color theme="10"/>
      <name val="Arial"/>
      <family val="2"/>
    </font>
    <font>
      <b/>
      <sz val="22"/>
      <color rgb="FFFFC000"/>
      <name val="Arial"/>
      <family val="2"/>
    </font>
    <font>
      <b/>
      <u/>
      <sz val="26"/>
      <color rgb="FF182745"/>
      <name val="Arial"/>
      <family val="2"/>
    </font>
    <font>
      <b/>
      <sz val="22"/>
      <color rgb="FF00B0F0"/>
      <name val="Arial"/>
      <family val="2"/>
    </font>
    <font>
      <b/>
      <sz val="28"/>
      <color rgb="FF182745"/>
      <name val="Arial"/>
      <family val="2"/>
    </font>
    <font>
      <sz val="10"/>
      <color rgb="FF191D3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8"/>
      <color rgb="FF182745"/>
      <name val="Calibri"/>
      <family val="2"/>
    </font>
    <font>
      <sz val="16"/>
      <color rgb="FF182745"/>
      <name val="Calibri"/>
      <family val="2"/>
    </font>
    <font>
      <sz val="36"/>
      <color rgb="FF182745"/>
      <name val="Arial"/>
      <family val="2"/>
    </font>
    <font>
      <sz val="12"/>
      <color rgb="FF182745"/>
      <name val="Arial"/>
      <family val="2"/>
    </font>
    <font>
      <b/>
      <sz val="10"/>
      <color rgb="FF191D38"/>
      <name val="Arial"/>
      <family val="2"/>
    </font>
    <font>
      <sz val="8"/>
      <name val="Calibri"/>
      <family val="2"/>
      <scheme val="minor"/>
    </font>
    <font>
      <b/>
      <sz val="16"/>
      <color rgb="FF182745"/>
      <name val="Arial"/>
      <family val="2"/>
    </font>
    <font>
      <b/>
      <sz val="16"/>
      <color theme="1"/>
      <name val="Arial"/>
      <family val="2"/>
    </font>
    <font>
      <b/>
      <u/>
      <sz val="11"/>
      <color rgb="FF18274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827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 style="thin">
        <color rgb="FF182745"/>
      </left>
      <right style="thin">
        <color rgb="FF182745"/>
      </right>
      <top style="thin">
        <color rgb="FF182745"/>
      </top>
      <bottom style="thin">
        <color rgb="FF18274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182745"/>
      </right>
      <top style="thin">
        <color rgb="FF182745"/>
      </top>
      <bottom/>
      <diagonal/>
    </border>
    <border>
      <left/>
      <right style="thin">
        <color rgb="FF182745"/>
      </right>
      <top/>
      <bottom style="thin">
        <color rgb="FF182745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7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3" fillId="7" borderId="14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9" fontId="4" fillId="5" borderId="14" xfId="0" applyNumberFormat="1" applyFont="1" applyFill="1" applyBorder="1" applyAlignment="1" applyProtection="1">
      <alignment horizontal="center" vertical="center"/>
      <protection locked="0"/>
    </xf>
    <xf numFmtId="14" fontId="1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166" fontId="5" fillId="7" borderId="0" xfId="0" applyNumberFormat="1" applyFont="1" applyFill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13" xfId="0" applyFont="1" applyFill="1" applyBorder="1" applyAlignment="1">
      <alignment vertical="center"/>
    </xf>
    <xf numFmtId="0" fontId="10" fillId="9" borderId="0" xfId="0" applyFont="1" applyFill="1" applyAlignment="1">
      <alignment vertical="center" wrapText="1"/>
    </xf>
    <xf numFmtId="0" fontId="7" fillId="9" borderId="0" xfId="0" applyFont="1" applyFill="1" applyAlignment="1">
      <alignment vertical="center" wrapText="1"/>
    </xf>
    <xf numFmtId="10" fontId="8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10" fontId="9" fillId="9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164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9" fillId="0" borderId="0" xfId="0" applyFont="1"/>
    <xf numFmtId="166" fontId="5" fillId="5" borderId="0" xfId="0" applyNumberFormat="1" applyFont="1" applyFill="1" applyAlignment="1">
      <alignment horizontal="right" vertical="center"/>
    </xf>
    <xf numFmtId="166" fontId="5" fillId="5" borderId="0" xfId="0" applyNumberFormat="1" applyFont="1" applyFill="1" applyAlignment="1">
      <alignment vertical="center"/>
    </xf>
    <xf numFmtId="0" fontId="1" fillId="5" borderId="13" xfId="0" applyFont="1" applyFill="1" applyBorder="1" applyAlignment="1">
      <alignment vertical="center"/>
    </xf>
    <xf numFmtId="0" fontId="7" fillId="5" borderId="0" xfId="0" applyFont="1" applyFill="1" applyAlignment="1">
      <alignment vertical="center" wrapText="1"/>
    </xf>
    <xf numFmtId="10" fontId="9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4" fillId="5" borderId="0" xfId="0" applyFont="1" applyFill="1" applyAlignment="1">
      <alignment horizontal="left" vertical="center" wrapText="1"/>
    </xf>
    <xf numFmtId="10" fontId="8" fillId="5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14" fillId="0" borderId="0" xfId="0" applyFont="1"/>
    <xf numFmtId="0" fontId="1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/>
    </xf>
    <xf numFmtId="10" fontId="9" fillId="5" borderId="0" xfId="0" applyNumberFormat="1" applyFont="1" applyFill="1" applyAlignment="1">
      <alignment horizontal="left" vertical="center"/>
    </xf>
    <xf numFmtId="164" fontId="15" fillId="5" borderId="0" xfId="0" applyNumberFormat="1" applyFont="1" applyFill="1" applyAlignment="1">
      <alignment vertical="center" wrapText="1"/>
    </xf>
    <xf numFmtId="0" fontId="16" fillId="5" borderId="8" xfId="0" applyFont="1" applyFill="1" applyBorder="1" applyAlignment="1">
      <alignment horizontal="left" vertical="center"/>
    </xf>
    <xf numFmtId="164" fontId="15" fillId="5" borderId="8" xfId="0" applyNumberFormat="1" applyFont="1" applyFill="1" applyBorder="1" applyAlignment="1">
      <alignment vertical="center" wrapText="1"/>
    </xf>
    <xf numFmtId="164" fontId="4" fillId="5" borderId="8" xfId="0" applyNumberFormat="1" applyFont="1" applyFill="1" applyBorder="1" applyAlignment="1">
      <alignment vertical="center" wrapText="1"/>
    </xf>
    <xf numFmtId="164" fontId="4" fillId="5" borderId="0" xfId="0" applyNumberFormat="1" applyFont="1" applyFill="1" applyAlignment="1">
      <alignment vertical="center" wrapText="1"/>
    </xf>
    <xf numFmtId="0" fontId="1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 wrapText="1"/>
    </xf>
    <xf numFmtId="14" fontId="12" fillId="5" borderId="8" xfId="0" applyNumberFormat="1" applyFont="1" applyFill="1" applyBorder="1" applyAlignment="1">
      <alignment vertical="center"/>
    </xf>
    <xf numFmtId="0" fontId="17" fillId="5" borderId="8" xfId="0" applyFont="1" applyFill="1" applyBorder="1" applyAlignment="1">
      <alignment vertical="center"/>
    </xf>
    <xf numFmtId="14" fontId="16" fillId="5" borderId="8" xfId="0" applyNumberFormat="1" applyFont="1" applyFill="1" applyBorder="1" applyAlignment="1">
      <alignment horizontal="right" vertical="center"/>
    </xf>
    <xf numFmtId="0" fontId="19" fillId="5" borderId="0" xfId="1" applyFont="1" applyFill="1" applyBorder="1" applyAlignment="1" applyProtection="1">
      <alignment vertical="center"/>
    </xf>
    <xf numFmtId="0" fontId="19" fillId="5" borderId="4" xfId="1" applyFont="1" applyFill="1" applyBorder="1" applyAlignment="1" applyProtection="1">
      <alignment vertical="center"/>
    </xf>
    <xf numFmtId="0" fontId="20" fillId="5" borderId="0" xfId="1" applyFont="1" applyFill="1" applyBorder="1" applyAlignment="1" applyProtection="1">
      <alignment vertical="center"/>
    </xf>
    <xf numFmtId="0" fontId="21" fillId="5" borderId="0" xfId="1" applyFont="1" applyFill="1" applyBorder="1" applyAlignment="1" applyProtection="1">
      <alignment vertical="center"/>
    </xf>
    <xf numFmtId="164" fontId="6" fillId="5" borderId="0" xfId="0" applyNumberFormat="1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8" fillId="5" borderId="8" xfId="0" applyFont="1" applyFill="1" applyBorder="1" applyAlignment="1">
      <alignment vertical="center"/>
    </xf>
    <xf numFmtId="0" fontId="19" fillId="5" borderId="23" xfId="1" applyFont="1" applyFill="1" applyBorder="1" applyAlignment="1" applyProtection="1">
      <alignment vertical="center"/>
    </xf>
    <xf numFmtId="0" fontId="1" fillId="5" borderId="23" xfId="0" applyFont="1" applyFill="1" applyBorder="1" applyAlignment="1">
      <alignment vertical="center"/>
    </xf>
    <xf numFmtId="164" fontId="4" fillId="5" borderId="23" xfId="0" applyNumberFormat="1" applyFont="1" applyFill="1" applyBorder="1" applyAlignment="1">
      <alignment vertical="center" wrapText="1"/>
    </xf>
    <xf numFmtId="0" fontId="1" fillId="5" borderId="24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center" wrapText="1"/>
    </xf>
    <xf numFmtId="0" fontId="25" fillId="5" borderId="0" xfId="0" applyFont="1" applyFill="1" applyAlignment="1">
      <alignment vertical="center"/>
    </xf>
    <xf numFmtId="164" fontId="26" fillId="5" borderId="0" xfId="0" applyNumberFormat="1" applyFont="1" applyFill="1" applyAlignment="1">
      <alignment vertical="center" wrapText="1"/>
    </xf>
    <xf numFmtId="0" fontId="27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10" fontId="10" fillId="5" borderId="0" xfId="0" applyNumberFormat="1" applyFont="1" applyFill="1" applyAlignment="1">
      <alignment vertical="center"/>
    </xf>
    <xf numFmtId="164" fontId="25" fillId="5" borderId="0" xfId="0" applyNumberFormat="1" applyFont="1" applyFill="1" applyAlignment="1">
      <alignment vertical="center" wrapText="1"/>
    </xf>
    <xf numFmtId="164" fontId="10" fillId="5" borderId="0" xfId="0" applyNumberFormat="1" applyFont="1" applyFill="1" applyAlignment="1">
      <alignment vertical="center" wrapText="1"/>
    </xf>
    <xf numFmtId="10" fontId="29" fillId="5" borderId="0" xfId="0" applyNumberFormat="1" applyFont="1" applyFill="1" applyAlignment="1">
      <alignment vertical="center"/>
    </xf>
    <xf numFmtId="164" fontId="4" fillId="5" borderId="0" xfId="0" applyNumberFormat="1" applyFont="1" applyFill="1" applyAlignment="1">
      <alignment vertical="center"/>
    </xf>
    <xf numFmtId="164" fontId="30" fillId="5" borderId="0" xfId="0" applyNumberFormat="1" applyFont="1" applyFill="1" applyAlignment="1">
      <alignment vertical="center" wrapText="1"/>
    </xf>
    <xf numFmtId="0" fontId="13" fillId="9" borderId="0" xfId="0" applyFont="1" applyFill="1" applyAlignment="1">
      <alignment horizontal="left" vertical="center"/>
    </xf>
    <xf numFmtId="16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vertical="center"/>
    </xf>
    <xf numFmtId="9" fontId="2" fillId="9" borderId="0" xfId="0" applyNumberFormat="1" applyFont="1" applyFill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left" vertical="center" indent="1"/>
    </xf>
    <xf numFmtId="9" fontId="4" fillId="9" borderId="32" xfId="0" applyNumberFormat="1" applyFont="1" applyFill="1" applyBorder="1" applyAlignment="1">
      <alignment horizontal="center" vertical="center"/>
    </xf>
    <xf numFmtId="10" fontId="4" fillId="9" borderId="32" xfId="0" applyNumberFormat="1" applyFont="1" applyFill="1" applyBorder="1" applyAlignment="1">
      <alignment horizontal="center" vertical="center"/>
    </xf>
    <xf numFmtId="165" fontId="4" fillId="9" borderId="32" xfId="0" applyNumberFormat="1" applyFont="1" applyFill="1" applyBorder="1" applyAlignment="1">
      <alignment horizontal="center" vertical="center"/>
    </xf>
    <xf numFmtId="164" fontId="4" fillId="9" borderId="32" xfId="0" applyNumberFormat="1" applyFont="1" applyFill="1" applyBorder="1" applyAlignment="1">
      <alignment horizontal="center" vertical="center"/>
    </xf>
    <xf numFmtId="14" fontId="4" fillId="9" borderId="32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left" vertical="center" indent="1"/>
    </xf>
    <xf numFmtId="9" fontId="4" fillId="8" borderId="32" xfId="0" applyNumberFormat="1" applyFont="1" applyFill="1" applyBorder="1" applyAlignment="1">
      <alignment horizontal="center" vertical="center"/>
    </xf>
    <xf numFmtId="10" fontId="4" fillId="8" borderId="32" xfId="0" applyNumberFormat="1" applyFont="1" applyFill="1" applyBorder="1" applyAlignment="1">
      <alignment horizontal="center" vertical="center"/>
    </xf>
    <xf numFmtId="165" fontId="4" fillId="8" borderId="32" xfId="0" applyNumberFormat="1" applyFont="1" applyFill="1" applyBorder="1" applyAlignment="1">
      <alignment horizontal="center" vertical="center"/>
    </xf>
    <xf numFmtId="164" fontId="4" fillId="8" borderId="32" xfId="0" applyNumberFormat="1" applyFont="1" applyFill="1" applyBorder="1" applyAlignment="1">
      <alignment horizontal="center" vertical="center"/>
    </xf>
    <xf numFmtId="14" fontId="4" fillId="8" borderId="3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top" wrapText="1"/>
    </xf>
    <xf numFmtId="14" fontId="5" fillId="7" borderId="0" xfId="0" applyNumberFormat="1" applyFont="1" applyFill="1" applyAlignment="1">
      <alignment horizontal="center" vertical="center"/>
    </xf>
    <xf numFmtId="9" fontId="1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top" wrapText="1"/>
    </xf>
    <xf numFmtId="0" fontId="7" fillId="9" borderId="16" xfId="0" applyFont="1" applyFill="1" applyBorder="1" applyAlignment="1">
      <alignment vertical="center" wrapText="1"/>
    </xf>
    <xf numFmtId="10" fontId="8" fillId="9" borderId="16" xfId="0" applyNumberFormat="1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8" fillId="9" borderId="16" xfId="0" applyFont="1" applyFill="1" applyBorder="1" applyAlignment="1">
      <alignment vertical="center"/>
    </xf>
    <xf numFmtId="0" fontId="1" fillId="9" borderId="16" xfId="0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top" wrapText="1"/>
    </xf>
    <xf numFmtId="0" fontId="4" fillId="9" borderId="16" xfId="0" applyFont="1" applyFill="1" applyBorder="1" applyAlignment="1">
      <alignment vertical="top" wrapText="1"/>
    </xf>
    <xf numFmtId="0" fontId="4" fillId="9" borderId="0" xfId="0" applyFont="1" applyFill="1" applyAlignment="1">
      <alignment horizontal="left" vertical="top"/>
    </xf>
    <xf numFmtId="0" fontId="4" fillId="9" borderId="0" xfId="0" applyFont="1" applyFill="1" applyAlignment="1">
      <alignment vertical="top"/>
    </xf>
    <xf numFmtId="10" fontId="8" fillId="9" borderId="0" xfId="0" applyNumberFormat="1" applyFont="1" applyFill="1" applyAlignment="1">
      <alignment horizontal="center" vertical="center"/>
    </xf>
    <xf numFmtId="10" fontId="8" fillId="9" borderId="33" xfId="0" applyNumberFormat="1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4" fillId="9" borderId="33" xfId="0" applyFont="1" applyFill="1" applyBorder="1" applyAlignment="1">
      <alignment vertical="center" wrapText="1"/>
    </xf>
    <xf numFmtId="0" fontId="4" fillId="9" borderId="33" xfId="0" applyFont="1" applyFill="1" applyBorder="1" applyAlignment="1">
      <alignment horizontal="left" vertical="center" wrapText="1"/>
    </xf>
    <xf numFmtId="0" fontId="35" fillId="9" borderId="16" xfId="0" applyFont="1" applyFill="1" applyBorder="1" applyAlignment="1">
      <alignment vertical="center" wrapText="1"/>
    </xf>
    <xf numFmtId="10" fontId="3" fillId="7" borderId="12" xfId="0" applyNumberFormat="1" applyFont="1" applyFill="1" applyBorder="1" applyAlignment="1">
      <alignment horizontal="center" vertical="center"/>
    </xf>
    <xf numFmtId="9" fontId="3" fillId="7" borderId="12" xfId="0" applyNumberFormat="1" applyFont="1" applyFill="1" applyBorder="1" applyAlignment="1">
      <alignment horizontal="center" vertical="center"/>
    </xf>
    <xf numFmtId="164" fontId="4" fillId="9" borderId="0" xfId="0" applyNumberFormat="1" applyFont="1" applyFill="1" applyAlignment="1">
      <alignment vertical="center"/>
    </xf>
    <xf numFmtId="0" fontId="3" fillId="7" borderId="40" xfId="0" applyFont="1" applyFill="1" applyBorder="1" applyAlignment="1">
      <alignment vertical="center"/>
    </xf>
    <xf numFmtId="9" fontId="1" fillId="9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 indent="1"/>
    </xf>
    <xf numFmtId="0" fontId="3" fillId="7" borderId="12" xfId="0" applyFont="1" applyFill="1" applyBorder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0" fontId="3" fillId="7" borderId="21" xfId="0" applyFont="1" applyFill="1" applyBorder="1" applyAlignment="1">
      <alignment horizontal="left" vertical="center"/>
    </xf>
    <xf numFmtId="0" fontId="3" fillId="7" borderId="22" xfId="0" applyFont="1" applyFill="1" applyBorder="1" applyAlignment="1">
      <alignment horizontal="left" vertical="center"/>
    </xf>
    <xf numFmtId="0" fontId="3" fillId="7" borderId="11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4" fontId="4" fillId="9" borderId="34" xfId="0" applyNumberFormat="1" applyFont="1" applyFill="1" applyBorder="1" applyAlignment="1">
      <alignment horizontal="center" vertical="center"/>
    </xf>
    <xf numFmtId="164" fontId="4" fillId="9" borderId="36" xfId="0" applyNumberFormat="1" applyFont="1" applyFill="1" applyBorder="1" applyAlignment="1">
      <alignment horizontal="center" vertical="center"/>
    </xf>
    <xf numFmtId="164" fontId="4" fillId="9" borderId="35" xfId="0" applyNumberFormat="1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left" vertical="center" wrapText="1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9" fontId="1" fillId="9" borderId="0" xfId="0" applyNumberFormat="1" applyFont="1" applyFill="1" applyAlignment="1">
      <alignment horizontal="left" vertical="center" wrapText="1"/>
    </xf>
    <xf numFmtId="0" fontId="33" fillId="9" borderId="0" xfId="0" applyFont="1" applyFill="1" applyAlignment="1">
      <alignment horizontal="left" vertical="top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10" fontId="4" fillId="9" borderId="15" xfId="0" applyNumberFormat="1" applyFont="1" applyFill="1" applyBorder="1" applyAlignment="1">
      <alignment horizontal="center" vertical="center" wrapText="1"/>
    </xf>
    <xf numFmtId="10" fontId="4" fillId="9" borderId="16" xfId="0" applyNumberFormat="1" applyFont="1" applyFill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18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9" fontId="3" fillId="7" borderId="12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10" fontId="1" fillId="9" borderId="15" xfId="0" applyNumberFormat="1" applyFont="1" applyFill="1" applyBorder="1" applyAlignment="1">
      <alignment horizontal="center" vertical="center"/>
    </xf>
    <xf numFmtId="10" fontId="1" fillId="9" borderId="16" xfId="0" applyNumberFormat="1" applyFont="1" applyFill="1" applyBorder="1" applyAlignment="1">
      <alignment horizontal="center" vertical="center"/>
    </xf>
    <xf numFmtId="10" fontId="1" fillId="9" borderId="17" xfId="0" applyNumberFormat="1" applyFont="1" applyFill="1" applyBorder="1" applyAlignment="1">
      <alignment horizontal="center" vertical="center"/>
    </xf>
    <xf numFmtId="10" fontId="1" fillId="9" borderId="33" xfId="0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0" fontId="1" fillId="9" borderId="38" xfId="0" applyNumberFormat="1" applyFont="1" applyFill="1" applyBorder="1" applyAlignment="1">
      <alignment horizontal="center" vertical="center"/>
    </xf>
    <xf numFmtId="10" fontId="1" fillId="9" borderId="18" xfId="0" applyNumberFormat="1" applyFont="1" applyFill="1" applyBorder="1" applyAlignment="1">
      <alignment horizontal="center" vertical="center"/>
    </xf>
    <xf numFmtId="10" fontId="1" fillId="9" borderId="19" xfId="0" applyNumberFormat="1" applyFont="1" applyFill="1" applyBorder="1" applyAlignment="1">
      <alignment horizontal="center" vertical="center"/>
    </xf>
    <xf numFmtId="10" fontId="1" fillId="9" borderId="20" xfId="0" applyNumberFormat="1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33" fillId="9" borderId="0" xfId="0" applyFont="1" applyFill="1" applyAlignment="1">
      <alignment horizontal="left" vertical="center" wrapText="1"/>
    </xf>
    <xf numFmtId="10" fontId="8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horizontal="left" vertical="center"/>
    </xf>
    <xf numFmtId="0" fontId="13" fillId="9" borderId="0" xfId="0" applyFont="1" applyFill="1" applyAlignment="1">
      <alignment horizontal="left" vertical="center"/>
    </xf>
    <xf numFmtId="0" fontId="4" fillId="9" borderId="19" xfId="0" applyFont="1" applyFill="1" applyBorder="1" applyAlignment="1">
      <alignment horizontal="left" vertical="top" wrapText="1"/>
    </xf>
    <xf numFmtId="0" fontId="4" fillId="9" borderId="0" xfId="0" applyFont="1" applyFill="1" applyAlignment="1">
      <alignment horizontal="left" vertical="top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14" fontId="5" fillId="7" borderId="0" xfId="0" applyNumberFormat="1" applyFont="1" applyFill="1" applyAlignment="1">
      <alignment horizontal="center" vertical="center"/>
    </xf>
    <xf numFmtId="10" fontId="9" fillId="9" borderId="0" xfId="0" applyNumberFormat="1" applyFont="1" applyFill="1" applyAlignment="1">
      <alignment horizontal="center" vertical="center"/>
    </xf>
    <xf numFmtId="9" fontId="3" fillId="7" borderId="15" xfId="0" applyNumberFormat="1" applyFont="1" applyFill="1" applyBorder="1" applyAlignment="1">
      <alignment horizontal="center" vertical="center"/>
    </xf>
    <xf numFmtId="9" fontId="3" fillId="7" borderId="16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9" fontId="3" fillId="7" borderId="19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 wrapText="1"/>
    </xf>
    <xf numFmtId="164" fontId="3" fillId="7" borderId="34" xfId="0" applyNumberFormat="1" applyFont="1" applyFill="1" applyBorder="1" applyAlignment="1">
      <alignment horizontal="center" vertical="center" wrapText="1"/>
    </xf>
    <xf numFmtId="164" fontId="3" fillId="7" borderId="35" xfId="0" applyNumberFormat="1" applyFont="1" applyFill="1" applyBorder="1" applyAlignment="1">
      <alignment horizontal="center" vertical="center" wrapText="1"/>
    </xf>
    <xf numFmtId="164" fontId="4" fillId="9" borderId="34" xfId="0" applyNumberFormat="1" applyFont="1" applyFill="1" applyBorder="1" applyAlignment="1">
      <alignment horizontal="center" vertical="center" wrapText="1"/>
    </xf>
    <xf numFmtId="164" fontId="4" fillId="9" borderId="36" xfId="0" applyNumberFormat="1" applyFont="1" applyFill="1" applyBorder="1" applyAlignment="1">
      <alignment horizontal="center" vertical="center" wrapText="1"/>
    </xf>
    <xf numFmtId="164" fontId="4" fillId="9" borderId="35" xfId="0" applyNumberFormat="1" applyFont="1" applyFill="1" applyBorder="1" applyAlignment="1">
      <alignment horizontal="center" vertical="center" wrapText="1"/>
    </xf>
    <xf numFmtId="0" fontId="34" fillId="9" borderId="0" xfId="0" applyFont="1" applyFill="1" applyAlignment="1">
      <alignment horizontal="left" vertical="center"/>
    </xf>
    <xf numFmtId="10" fontId="1" fillId="9" borderId="16" xfId="0" applyNumberFormat="1" applyFont="1" applyFill="1" applyBorder="1" applyAlignment="1">
      <alignment horizontal="center" vertical="center" wrapText="1"/>
    </xf>
    <xf numFmtId="10" fontId="1" fillId="9" borderId="17" xfId="0" applyNumberFormat="1" applyFont="1" applyFill="1" applyBorder="1" applyAlignment="1">
      <alignment horizontal="center" vertical="center" wrapText="1"/>
    </xf>
    <xf numFmtId="10" fontId="1" fillId="9" borderId="0" xfId="0" applyNumberFormat="1" applyFont="1" applyFill="1" applyAlignment="1">
      <alignment horizontal="center" vertical="center" wrapText="1"/>
    </xf>
    <xf numFmtId="10" fontId="1" fillId="9" borderId="38" xfId="0" applyNumberFormat="1" applyFont="1" applyFill="1" applyBorder="1" applyAlignment="1">
      <alignment horizontal="center" vertical="center" wrapText="1"/>
    </xf>
    <xf numFmtId="10" fontId="1" fillId="9" borderId="19" xfId="0" applyNumberFormat="1" applyFont="1" applyFill="1" applyBorder="1" applyAlignment="1">
      <alignment horizontal="center" vertical="center" wrapText="1"/>
    </xf>
    <xf numFmtId="10" fontId="1" fillId="9" borderId="20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3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9" fontId="3" fillId="7" borderId="34" xfId="0" applyNumberFormat="1" applyFont="1" applyFill="1" applyBorder="1" applyAlignment="1">
      <alignment horizontal="center" vertical="center"/>
    </xf>
    <xf numFmtId="9" fontId="3" fillId="7" borderId="36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10" fontId="3" fillId="7" borderId="34" xfId="0" applyNumberFormat="1" applyFont="1" applyFill="1" applyBorder="1" applyAlignment="1">
      <alignment horizontal="center" vertical="center"/>
    </xf>
    <xf numFmtId="10" fontId="3" fillId="7" borderId="36" xfId="0" applyNumberFormat="1" applyFont="1" applyFill="1" applyBorder="1" applyAlignment="1">
      <alignment horizontal="center" vertical="center"/>
    </xf>
    <xf numFmtId="10" fontId="3" fillId="7" borderId="35" xfId="0" applyNumberFormat="1" applyFont="1" applyFill="1" applyBorder="1" applyAlignment="1">
      <alignment horizontal="center" vertical="center"/>
    </xf>
    <xf numFmtId="9" fontId="3" fillId="7" borderId="17" xfId="0" applyNumberFormat="1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10" fontId="4" fillId="9" borderId="33" xfId="0" applyNumberFormat="1" applyFont="1" applyFill="1" applyBorder="1" applyAlignment="1">
      <alignment horizontal="center" vertical="center"/>
    </xf>
    <xf numFmtId="10" fontId="4" fillId="9" borderId="0" xfId="0" applyNumberFormat="1" applyFont="1" applyFill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/>
    </xf>
    <xf numFmtId="10" fontId="4" fillId="9" borderId="17" xfId="0" applyNumberFormat="1" applyFont="1" applyFill="1" applyBorder="1" applyAlignment="1">
      <alignment horizontal="center" vertical="center"/>
    </xf>
    <xf numFmtId="10" fontId="4" fillId="9" borderId="18" xfId="0" applyNumberFormat="1" applyFont="1" applyFill="1" applyBorder="1" applyAlignment="1">
      <alignment horizontal="center" vertical="center"/>
    </xf>
    <xf numFmtId="10" fontId="4" fillId="9" borderId="19" xfId="0" applyNumberFormat="1" applyFont="1" applyFill="1" applyBorder="1" applyAlignment="1">
      <alignment horizontal="center" vertical="center"/>
    </xf>
    <xf numFmtId="10" fontId="4" fillId="9" borderId="20" xfId="0" applyNumberFormat="1" applyFont="1" applyFill="1" applyBorder="1" applyAlignment="1">
      <alignment horizontal="center" vertical="center"/>
    </xf>
    <xf numFmtId="10" fontId="3" fillId="7" borderId="15" xfId="0" applyNumberFormat="1" applyFont="1" applyFill="1" applyBorder="1" applyAlignment="1">
      <alignment horizontal="center" vertical="center" wrapText="1"/>
    </xf>
    <xf numFmtId="10" fontId="3" fillId="7" borderId="16" xfId="0" applyNumberFormat="1" applyFont="1" applyFill="1" applyBorder="1" applyAlignment="1">
      <alignment horizontal="center" vertical="center" wrapText="1"/>
    </xf>
    <xf numFmtId="10" fontId="3" fillId="7" borderId="17" xfId="0" applyNumberFormat="1" applyFont="1" applyFill="1" applyBorder="1" applyAlignment="1">
      <alignment horizontal="center" vertical="center" wrapText="1"/>
    </xf>
    <xf numFmtId="10" fontId="3" fillId="7" borderId="18" xfId="0" applyNumberFormat="1" applyFont="1" applyFill="1" applyBorder="1" applyAlignment="1">
      <alignment horizontal="center" vertical="center" wrapText="1"/>
    </xf>
    <xf numFmtId="10" fontId="3" fillId="7" borderId="19" xfId="0" applyNumberFormat="1" applyFont="1" applyFill="1" applyBorder="1" applyAlignment="1">
      <alignment horizontal="center" vertical="center" wrapText="1"/>
    </xf>
    <xf numFmtId="10" fontId="3" fillId="7" borderId="20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4"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Invisible" pivot="0" table="0" count="0" xr9:uid="{8B08F8EE-892A-4E96-8923-D00C4EC11F83}"/>
  </tableStyles>
  <colors>
    <mruColors>
      <color rgb="FF1827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edsbuildingsociety.co.uk/intermediaries/contact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23</xdr:col>
      <xdr:colOff>0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0"/>
          <a:ext cx="10602445" cy="5293660"/>
        </a:xfrm>
        <a:prstGeom prst="rect">
          <a:avLst/>
        </a:prstGeom>
      </xdr:spPr>
    </xdr:pic>
    <xdr:clientData/>
  </xdr:twoCellAnchor>
  <xdr:twoCellAnchor>
    <xdr:from>
      <xdr:col>4</xdr:col>
      <xdr:colOff>20731</xdr:colOff>
      <xdr:row>0</xdr:row>
      <xdr:rowOff>138207</xdr:rowOff>
    </xdr:from>
    <xdr:to>
      <xdr:col>18</xdr:col>
      <xdr:colOff>448235</xdr:colOff>
      <xdr:row>1</xdr:row>
      <xdr:rowOff>175745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97131" y="138207"/>
          <a:ext cx="7095004" cy="275663"/>
        </a:xfrm>
        <a:prstGeom prst="rect">
          <a:avLst/>
        </a:prstGeom>
        <a:solidFill>
          <a:schemeClr val="lt1"/>
        </a:solidFill>
        <a:ln w="9525" cmpd="sng">
          <a:solidFill>
            <a:srgbClr val="18274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9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This is for internal or intermediary use only, and should not be distributed to potential borrowers or other customers.</a:t>
          </a:r>
        </a:p>
      </xdr:txBody>
    </xdr:sp>
    <xdr:clientData/>
  </xdr:twoCellAnchor>
  <xdr:twoCellAnchor>
    <xdr:from>
      <xdr:col>0</xdr:col>
      <xdr:colOff>358775</xdr:colOff>
      <xdr:row>5</xdr:row>
      <xdr:rowOff>15875</xdr:rowOff>
    </xdr:from>
    <xdr:to>
      <xdr:col>9</xdr:col>
      <xdr:colOff>330200</xdr:colOff>
      <xdr:row>16</xdr:row>
      <xdr:rowOff>82550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58775" y="1339850"/>
          <a:ext cx="4029075" cy="2914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44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Mortgage Product Updates </a:t>
          </a:r>
        </a:p>
      </xdr:txBody>
    </xdr:sp>
    <xdr:clientData/>
  </xdr:twoCellAnchor>
  <xdr:twoCellAnchor editAs="oneCell">
    <xdr:from>
      <xdr:col>1</xdr:col>
      <xdr:colOff>12700</xdr:colOff>
      <xdr:row>1</xdr:row>
      <xdr:rowOff>165100</xdr:rowOff>
    </xdr:from>
    <xdr:to>
      <xdr:col>6</xdr:col>
      <xdr:colOff>448779</xdr:colOff>
      <xdr:row>3</xdr:row>
      <xdr:rowOff>257175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03225"/>
          <a:ext cx="2585554" cy="56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474567</xdr:colOff>
      <xdr:row>33</xdr:row>
      <xdr:rowOff>147918</xdr:rowOff>
    </xdr:from>
    <xdr:to>
      <xdr:col>19</xdr:col>
      <xdr:colOff>112059</xdr:colOff>
      <xdr:row>35</xdr:row>
      <xdr:rowOff>162029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655" y="7913594"/>
          <a:ext cx="2102786" cy="481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484467</xdr:colOff>
      <xdr:row>36</xdr:row>
      <xdr:rowOff>56029</xdr:rowOff>
    </xdr:from>
    <xdr:to>
      <xdr:col>19</xdr:col>
      <xdr:colOff>96370</xdr:colOff>
      <xdr:row>38</xdr:row>
      <xdr:rowOff>73958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791" y="8527676"/>
          <a:ext cx="2245285" cy="48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" textlink="">
      <xdr:nvSpPr>
        <xdr:cNvPr id="3" name="Rectangle 2">
          <a:extLst>
            <a:ext uri="{FF2B5EF4-FFF2-40B4-BE49-F238E27FC236}">
              <a16:creationId xmlns:a16="http://schemas.microsoft.com/office/drawing/2014/main" id="{83D7ACF8-7F3B-401C-8D53-4BF89CD91859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" textlink="">
      <xdr:nvSpPr>
        <xdr:cNvPr id="4" name="Rectangle 3">
          <a:extLst>
            <a:ext uri="{FF2B5EF4-FFF2-40B4-BE49-F238E27FC236}">
              <a16:creationId xmlns:a16="http://schemas.microsoft.com/office/drawing/2014/main" id="{2F1D4B0E-4904-4936-B127-9355475AE203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AE617-2ABC-442E-92D1-C4DDB31AE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1202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5E0193DC-D648-4A94-AAEA-66D6F398E8A5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New" textlink="">
      <xdr:nvSpPr>
        <xdr:cNvPr id="3" name="Rectangle 2">
          <a:extLst>
            <a:ext uri="{FF2B5EF4-FFF2-40B4-BE49-F238E27FC236}">
              <a16:creationId xmlns:a16="http://schemas.microsoft.com/office/drawing/2014/main" id="{67C5F51E-F0F9-49FE-AD5E-9BB04E0049CD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New" textlink="">
      <xdr:nvSpPr>
        <xdr:cNvPr id="4" name="Rectangle 3">
          <a:extLst>
            <a:ext uri="{FF2B5EF4-FFF2-40B4-BE49-F238E27FC236}">
              <a16:creationId xmlns:a16="http://schemas.microsoft.com/office/drawing/2014/main" id="{107532A1-03AD-4CE5-9BAC-CDA226F194E7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2198CC5B-86D2-4D57-8C12-28A43971910E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2E4B26-0861-4E61-8761-ABA2C9431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1202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45446E4B-6D4B-4A0A-9A06-2865AE7CC07D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WD" textlink="">
      <xdr:nvSpPr>
        <xdr:cNvPr id="3" name="Rectangle 2">
          <a:extLst>
            <a:ext uri="{FF2B5EF4-FFF2-40B4-BE49-F238E27FC236}">
              <a16:creationId xmlns:a16="http://schemas.microsoft.com/office/drawing/2014/main" id="{1F08803C-0551-433D-8C20-9C2F9CF3464F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WD" textlink="">
      <xdr:nvSpPr>
        <xdr:cNvPr id="4" name="Rectangle 3">
          <a:extLst>
            <a:ext uri="{FF2B5EF4-FFF2-40B4-BE49-F238E27FC236}">
              <a16:creationId xmlns:a16="http://schemas.microsoft.com/office/drawing/2014/main" id="{FF8AC25F-E3F8-45D7-BDFC-BB23AC407766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7B78AA89-7950-4E1A-9A78-D8A3A6E739AE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831477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71B975-4DC4-42D5-B3D6-F396189CC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1202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120663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76250" y="238125"/>
          <a:ext cx="475036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05A3B-C1B4-482C-9B09-DAB24FE7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120663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CFFD64-5FE8-4E5E-94CF-A69AEE5F9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1511" cy="5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AF2EF7-D2EB-43D6-BDE3-22040770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66414</xdr:colOff>
      <xdr:row>3</xdr:row>
      <xdr:rowOff>123838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430C9F-29DF-4B9F-8CEA-37E55F956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4686" cy="59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7806F-DC55-44F4-8818-74F65A4AA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67684</xdr:colOff>
      <xdr:row>3</xdr:row>
      <xdr:rowOff>114948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2F4507-1D3E-490E-8949-6A3167CB2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7B15F2-63EF-4350-BEC6-36EECC097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67684</xdr:colOff>
      <xdr:row>3</xdr:row>
      <xdr:rowOff>114948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F8056-32F7-43AA-AA6C-1E2C9938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919437-BC13-41BB-AA94-AD2A2D259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58159</xdr:colOff>
      <xdr:row>3</xdr:row>
      <xdr:rowOff>124473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E8A379-8B44-4EDF-90D2-9213F7899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562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125108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885A8A-BB7A-456D-9058-93FA21738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KTGDIR\Products\Mortgages\Product%20Matrix\Ignite%20Product%20Sheet%20V10.xlsx" TargetMode="External"/><Relationship Id="rId1" Type="http://schemas.openxmlformats.org/officeDocument/2006/relationships/externalLinkPath" Target="file:///G:\MKTGDIR\Products\Mortgages\Product%20Matrix\Ignite%20Product%20Sheet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SF Product Sheet"/>
    </sheetNames>
    <sheetDataSet>
      <sheetData sheetId="0">
        <row r="2">
          <cell r="A2" t="str">
            <v>Fixed</v>
          </cell>
          <cell r="B2" t="str">
            <v>Also available</v>
          </cell>
          <cell r="C2" t="str">
            <v>CI</v>
          </cell>
          <cell r="D2" t="str">
            <v>Yes</v>
          </cell>
          <cell r="E2" t="str">
            <v>Residential</v>
          </cell>
          <cell r="F2" t="str">
            <v>Purchase</v>
          </cell>
          <cell r="G2" t="str">
            <v>FirstTimeBuyer</v>
          </cell>
        </row>
        <row r="3">
          <cell r="A3" t="str">
            <v>Stepped Fixed</v>
          </cell>
          <cell r="B3" t="str">
            <v>Only available</v>
          </cell>
          <cell r="C3" t="str">
            <v>IO</v>
          </cell>
          <cell r="D3" t="str">
            <v>No</v>
          </cell>
          <cell r="E3" t="str">
            <v>BuyToLet</v>
          </cell>
          <cell r="F3" t="str">
            <v>Remortgage</v>
          </cell>
          <cell r="G3" t="str">
            <v>HomeMover</v>
          </cell>
        </row>
        <row r="4">
          <cell r="A4" t="str">
            <v>Discount</v>
          </cell>
          <cell r="B4" t="str">
            <v>No</v>
          </cell>
          <cell r="C4" t="str">
            <v>CI,IO</v>
          </cell>
          <cell r="F4" t="str">
            <v>Purchase,Remortgage</v>
          </cell>
          <cell r="G4" t="str">
            <v>ProductTransfer</v>
          </cell>
        </row>
        <row r="5">
          <cell r="A5" t="str">
            <v>Tracker</v>
          </cell>
          <cell r="F5" t="str">
            <v>SecondCharge</v>
          </cell>
          <cell r="G5" t="str">
            <v>FirstTimeBuyer,HomeMover</v>
          </cell>
        </row>
        <row r="6">
          <cell r="A6" t="str">
            <v>Variable</v>
          </cell>
          <cell r="G6" t="str">
            <v>FirstTimeBuyer,HomeMover,ProductTransfer</v>
          </cell>
        </row>
        <row r="7">
          <cell r="G7" t="str">
            <v>HomeMover,ProductTransfer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Introduction">
    <pageSetUpPr fitToPage="1"/>
  </sheetPr>
  <dimension ref="A1:Z58"/>
  <sheetViews>
    <sheetView tabSelected="1" showWhiteSpace="0" topLeftCell="A10" zoomScale="85" zoomScaleNormal="85" zoomScaleSheetLayoutView="100" workbookViewId="0"/>
  </sheetViews>
  <sheetFormatPr defaultColWidth="0" defaultRowHeight="0" customHeight="1" zeroHeight="1" x14ac:dyDescent="0.35"/>
  <cols>
    <col min="1" max="3" width="7.453125" style="32" customWidth="1"/>
    <col min="4" max="4" width="3.54296875" style="32" customWidth="1"/>
    <col min="5" max="20" width="7.453125" style="32" customWidth="1"/>
    <col min="21" max="21" width="5.453125" style="32" customWidth="1"/>
    <col min="22" max="22" width="2.453125" style="32" customWidth="1"/>
    <col min="23" max="23" width="7.453125" style="33" customWidth="1"/>
    <col min="24" max="16384" width="9.453125" style="10" hidden="1"/>
  </cols>
  <sheetData>
    <row r="1" spans="1:23" ht="18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8.75" customHeight="1" x14ac:dyDescent="0.35">
      <c r="A2" s="24"/>
      <c r="B2" s="24"/>
      <c r="C2" s="24"/>
      <c r="D2" s="24"/>
      <c r="E2" s="24"/>
      <c r="F2" s="24"/>
      <c r="G2" s="51"/>
      <c r="H2" s="151"/>
      <c r="I2" s="151"/>
      <c r="J2" s="151"/>
      <c r="K2" s="151"/>
      <c r="L2" s="151"/>
      <c r="M2" s="151"/>
      <c r="N2" s="151"/>
      <c r="O2" s="151"/>
      <c r="P2" s="151"/>
      <c r="Q2" s="52"/>
      <c r="R2" s="52"/>
      <c r="S2" s="52"/>
      <c r="T2" s="52"/>
      <c r="U2" s="53"/>
      <c r="V2" s="24"/>
      <c r="W2" s="24"/>
    </row>
    <row r="3" spans="1:23" ht="18.75" customHeight="1" x14ac:dyDescent="0.35">
      <c r="A3" s="24"/>
      <c r="B3" s="24"/>
      <c r="C3" s="24"/>
      <c r="D3" s="24"/>
      <c r="E3" s="24"/>
      <c r="F3" s="24"/>
      <c r="G3" s="24"/>
      <c r="H3" s="151"/>
      <c r="I3" s="151"/>
      <c r="J3" s="151"/>
      <c r="K3" s="151"/>
      <c r="L3" s="151"/>
      <c r="M3" s="151"/>
      <c r="N3" s="151"/>
      <c r="O3" s="151"/>
      <c r="P3" s="151"/>
    </row>
    <row r="4" spans="1:23" ht="35.25" customHeight="1" x14ac:dyDescent="0.9">
      <c r="A4" s="24"/>
      <c r="B4" s="24"/>
      <c r="C4" s="24"/>
      <c r="D4" s="24"/>
      <c r="E4" s="54"/>
      <c r="F4" s="24"/>
      <c r="G4" s="24"/>
      <c r="H4" s="52"/>
      <c r="I4" s="52"/>
      <c r="J4" s="52"/>
      <c r="K4" s="52"/>
      <c r="L4" s="52"/>
      <c r="M4" s="52"/>
      <c r="N4" s="52"/>
      <c r="O4" s="52"/>
      <c r="P4" s="52"/>
    </row>
    <row r="5" spans="1:23" ht="12.5" x14ac:dyDescent="0.3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3" ht="18.75" customHeight="1" x14ac:dyDescent="0.3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24.75" customHeight="1" x14ac:dyDescent="0.35">
      <c r="A7" s="24"/>
      <c r="B7" s="24"/>
      <c r="C7" s="24"/>
      <c r="D7" s="24"/>
      <c r="E7" s="42"/>
      <c r="F7" s="24"/>
      <c r="G7" s="24"/>
      <c r="H7" s="55"/>
      <c r="I7" s="55"/>
      <c r="J7" s="55"/>
      <c r="K7" s="55"/>
      <c r="L7" s="24"/>
      <c r="M7" s="56"/>
      <c r="N7" s="56"/>
      <c r="O7" s="56"/>
      <c r="P7" s="56"/>
      <c r="Q7" s="56"/>
      <c r="R7" s="24"/>
      <c r="S7" s="24"/>
      <c r="T7" s="24"/>
      <c r="U7" s="24"/>
      <c r="V7" s="55"/>
      <c r="W7" s="55"/>
    </row>
    <row r="8" spans="1:23" ht="37.5" customHeight="1" x14ac:dyDescent="0.35">
      <c r="A8" s="27"/>
      <c r="B8" s="24"/>
      <c r="C8" s="24"/>
      <c r="D8" s="24"/>
      <c r="E8" s="47"/>
      <c r="F8" s="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4"/>
      <c r="S8" s="24"/>
      <c r="T8" s="24"/>
      <c r="U8" s="24"/>
      <c r="V8" s="27"/>
      <c r="W8" s="27"/>
    </row>
    <row r="9" spans="1:23" ht="12" customHeight="1" x14ac:dyDescent="0.35">
      <c r="A9" s="27"/>
      <c r="B9" s="50"/>
      <c r="C9" s="50"/>
      <c r="D9" s="50"/>
      <c r="E9" s="47"/>
      <c r="F9" s="4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4"/>
      <c r="S9" s="24"/>
      <c r="T9" s="24"/>
      <c r="U9" s="24"/>
      <c r="V9" s="27"/>
      <c r="W9" s="27"/>
    </row>
    <row r="10" spans="1:23" ht="18.75" customHeight="1" x14ac:dyDescent="0.35">
      <c r="A10" s="24"/>
      <c r="B10" s="42"/>
      <c r="C10" s="42"/>
      <c r="D10" s="42"/>
      <c r="E10" s="42"/>
      <c r="F10" s="42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57"/>
    </row>
    <row r="11" spans="1:23" ht="18.75" customHeight="1" x14ac:dyDescent="0.35">
      <c r="A11" s="24"/>
      <c r="B11" s="58"/>
      <c r="C11" s="58"/>
      <c r="D11" s="58"/>
      <c r="E11" s="58"/>
      <c r="F11" s="59"/>
      <c r="G11" s="59"/>
      <c r="H11" s="59"/>
      <c r="I11" s="60"/>
      <c r="J11" s="58"/>
      <c r="K11" s="58"/>
      <c r="L11" s="58"/>
      <c r="M11" s="58"/>
      <c r="N11" s="59"/>
      <c r="O11" s="59"/>
      <c r="P11" s="59"/>
      <c r="Q11" s="61"/>
      <c r="R11" s="61"/>
      <c r="S11" s="61"/>
      <c r="T11" s="61"/>
      <c r="U11" s="61"/>
      <c r="V11" s="61"/>
      <c r="W11" s="57"/>
    </row>
    <row r="12" spans="1:23" ht="18.75" customHeight="1" x14ac:dyDescent="0.35">
      <c r="A12" s="24"/>
      <c r="B12" s="58"/>
      <c r="C12" s="58"/>
      <c r="D12" s="62"/>
      <c r="E12" s="62"/>
      <c r="F12" s="59"/>
      <c r="G12" s="59"/>
      <c r="H12" s="59"/>
      <c r="I12" s="60"/>
      <c r="J12" s="63"/>
      <c r="K12" s="63"/>
      <c r="L12" s="61"/>
      <c r="M12" s="61"/>
      <c r="N12" s="59"/>
      <c r="O12" s="59"/>
      <c r="P12" s="59"/>
      <c r="Q12" s="61"/>
      <c r="R12" s="61"/>
      <c r="S12" s="61"/>
      <c r="T12" s="61"/>
      <c r="U12" s="61"/>
      <c r="V12" s="61"/>
      <c r="W12" s="24"/>
    </row>
    <row r="13" spans="1:23" ht="18.75" customHeight="1" x14ac:dyDescent="0.4">
      <c r="A13" s="24"/>
      <c r="B13" s="58"/>
      <c r="C13" s="58"/>
      <c r="D13" s="62"/>
      <c r="E13" s="62"/>
      <c r="F13" s="24"/>
      <c r="G13" s="24"/>
      <c r="H13" s="24"/>
      <c r="I13" s="60"/>
      <c r="J13" s="60"/>
      <c r="K13" s="64"/>
      <c r="L13" s="24"/>
      <c r="M13" s="65"/>
      <c r="N13" s="24"/>
      <c r="O13" s="24"/>
      <c r="P13" s="24"/>
      <c r="Q13" s="24"/>
      <c r="R13" s="24"/>
      <c r="S13" s="24"/>
      <c r="T13" s="24"/>
      <c r="U13" s="24"/>
      <c r="V13" s="24"/>
      <c r="W13" s="24"/>
    </row>
    <row r="14" spans="1:23" ht="18.75" customHeight="1" x14ac:dyDescent="0.35">
      <c r="A14" s="24"/>
      <c r="B14" s="58"/>
      <c r="C14" s="58"/>
      <c r="D14" s="62"/>
      <c r="E14" s="62"/>
      <c r="F14" s="24"/>
      <c r="G14" s="24"/>
      <c r="H14" s="24"/>
      <c r="I14" s="60"/>
      <c r="J14" s="60"/>
      <c r="K14" s="24"/>
      <c r="L14" s="24"/>
      <c r="M14" s="65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3" ht="18.75" customHeight="1" x14ac:dyDescent="0.35">
      <c r="A15" s="24"/>
      <c r="B15" s="66"/>
      <c r="C15" s="58"/>
      <c r="D15" s="62"/>
      <c r="E15" s="62"/>
      <c r="F15" s="24"/>
      <c r="G15" s="48"/>
      <c r="H15" s="24"/>
      <c r="I15" s="60"/>
      <c r="J15" s="60"/>
      <c r="K15" s="24"/>
      <c r="L15" s="24"/>
      <c r="M15" s="65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23" ht="18.75" customHeight="1" x14ac:dyDescent="0.35">
      <c r="A16" s="24"/>
      <c r="B16" s="152"/>
      <c r="C16" s="152"/>
      <c r="D16" s="152"/>
      <c r="E16" s="152"/>
      <c r="F16" s="2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57"/>
    </row>
    <row r="17" spans="1:26" ht="18.75" customHeight="1" x14ac:dyDescent="0.35">
      <c r="A17" s="24"/>
      <c r="B17" s="67"/>
      <c r="C17" s="67"/>
      <c r="D17" s="67"/>
      <c r="E17" s="67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24"/>
    </row>
    <row r="18" spans="1:26" ht="18.75" customHeight="1" x14ac:dyDescent="0.35">
      <c r="A18" s="24"/>
      <c r="B18" s="67"/>
      <c r="C18" s="67"/>
      <c r="D18" s="67"/>
      <c r="E18" s="67"/>
      <c r="F18" s="24"/>
      <c r="G18" s="69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24"/>
    </row>
    <row r="19" spans="1:26" s="33" customFormat="1" ht="18.75" customHeight="1" x14ac:dyDescent="0.35">
      <c r="A19" s="24"/>
      <c r="B19" s="58"/>
      <c r="C19" s="58"/>
      <c r="D19" s="62"/>
      <c r="E19" s="62"/>
      <c r="F19" s="24"/>
      <c r="G19" s="24"/>
      <c r="H19" s="24"/>
      <c r="I19" s="60"/>
      <c r="J19" s="60"/>
      <c r="K19" s="24"/>
      <c r="L19" s="24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6" s="33" customFormat="1" ht="10.5" customHeight="1" x14ac:dyDescent="0.35">
      <c r="A20" s="24"/>
      <c r="B20" s="58"/>
      <c r="C20" s="58"/>
      <c r="D20" s="62"/>
      <c r="E20" s="62"/>
      <c r="F20" s="24"/>
      <c r="G20" s="24"/>
      <c r="H20" s="24"/>
      <c r="I20" s="60"/>
      <c r="J20" s="60"/>
      <c r="K20" s="24"/>
      <c r="L20" s="24"/>
      <c r="M20" s="65"/>
      <c r="N20" s="24"/>
      <c r="O20" s="24"/>
      <c r="P20" s="63"/>
      <c r="Q20" s="63"/>
      <c r="R20" s="63"/>
      <c r="S20" s="63"/>
      <c r="T20" s="63"/>
      <c r="U20" s="63"/>
      <c r="V20" s="63"/>
      <c r="W20" s="24"/>
    </row>
    <row r="21" spans="1:26" s="33" customFormat="1" ht="10.5" customHeight="1" x14ac:dyDescent="0.35">
      <c r="A21" s="24"/>
      <c r="B21" s="58"/>
      <c r="C21" s="58"/>
      <c r="D21" s="62"/>
      <c r="E21" s="62"/>
      <c r="F21" s="24"/>
      <c r="G21" s="24"/>
      <c r="H21" s="24"/>
      <c r="I21" s="60"/>
      <c r="J21" s="60"/>
      <c r="K21" s="24"/>
      <c r="L21" s="24"/>
      <c r="M21" s="65"/>
      <c r="N21" s="24"/>
      <c r="O21" s="24"/>
      <c r="P21" s="63"/>
      <c r="Q21" s="63"/>
      <c r="R21" s="63"/>
      <c r="S21" s="63"/>
      <c r="T21" s="63"/>
      <c r="U21" s="63"/>
      <c r="V21" s="63"/>
      <c r="W21" s="24"/>
    </row>
    <row r="22" spans="1:26" s="33" customFormat="1" ht="10.5" customHeight="1" x14ac:dyDescent="0.35">
      <c r="A22" s="24"/>
      <c r="B22" s="58"/>
      <c r="C22" s="58"/>
      <c r="D22" s="62"/>
      <c r="E22" s="62"/>
      <c r="F22" s="24"/>
      <c r="G22" s="24"/>
      <c r="H22" s="24"/>
      <c r="I22" s="60"/>
      <c r="J22" s="60"/>
      <c r="K22" s="24"/>
      <c r="L22" s="24"/>
      <c r="M22" s="65"/>
      <c r="N22" s="24"/>
      <c r="O22" s="24"/>
      <c r="P22" s="63"/>
      <c r="Q22" s="63"/>
      <c r="R22" s="63"/>
      <c r="S22" s="63"/>
      <c r="T22" s="63"/>
      <c r="U22" s="63"/>
      <c r="V22" s="63"/>
      <c r="W22" s="24"/>
    </row>
    <row r="23" spans="1:26" s="33" customFormat="1" ht="18.75" customHeight="1" x14ac:dyDescent="0.35">
      <c r="A23" s="24"/>
      <c r="B23" s="24"/>
      <c r="C23" s="24"/>
      <c r="D23" s="24"/>
      <c r="E23" s="70"/>
      <c r="F23" s="70"/>
      <c r="G23" s="70"/>
      <c r="H23" s="24"/>
      <c r="I23" s="70"/>
      <c r="J23" s="70"/>
      <c r="K23" s="24"/>
      <c r="L23" s="61"/>
      <c r="M23" s="61"/>
      <c r="N23" s="61"/>
      <c r="O23" s="61"/>
      <c r="P23" s="63"/>
      <c r="Q23" s="63"/>
      <c r="R23" s="63"/>
      <c r="S23" s="63"/>
      <c r="T23" s="63"/>
      <c r="U23" s="63"/>
      <c r="V23" s="63"/>
      <c r="W23" s="24"/>
    </row>
    <row r="24" spans="1:26" s="33" customFormat="1" ht="21.75" customHeight="1" x14ac:dyDescent="0.35">
      <c r="A24" s="71"/>
      <c r="B24" s="72" t="s">
        <v>203</v>
      </c>
      <c r="C24" s="73"/>
      <c r="D24" s="73"/>
      <c r="E24" s="73"/>
      <c r="F24" s="73"/>
      <c r="G24" s="73"/>
      <c r="H24" s="74"/>
      <c r="I24" s="75"/>
      <c r="J24" s="76"/>
      <c r="K24" s="77"/>
      <c r="L24" s="74"/>
      <c r="M24" s="74"/>
      <c r="N24" s="74"/>
      <c r="O24" s="78"/>
      <c r="P24" s="76"/>
      <c r="Q24" s="73"/>
      <c r="R24" s="76"/>
      <c r="S24" s="76"/>
      <c r="T24" s="79"/>
      <c r="U24" s="80"/>
      <c r="V24" s="81"/>
      <c r="W24" s="24"/>
    </row>
    <row r="25" spans="1:26" s="24" customFormat="1" ht="11.25" customHeight="1" x14ac:dyDescent="0.35">
      <c r="B25" s="42"/>
      <c r="C25" s="82"/>
      <c r="D25" s="82"/>
      <c r="E25" s="82"/>
      <c r="F25" s="82"/>
      <c r="G25" s="82"/>
      <c r="H25" s="83"/>
      <c r="I25" s="83"/>
      <c r="J25" s="82"/>
      <c r="L25" s="75"/>
      <c r="M25" s="75"/>
      <c r="X25" s="48"/>
      <c r="Y25" s="61"/>
      <c r="Z25" s="61"/>
    </row>
    <row r="26" spans="1:26" s="24" customFormat="1" ht="23.25" customHeight="1" x14ac:dyDescent="0.35">
      <c r="B26" s="60" t="s">
        <v>88</v>
      </c>
      <c r="C26" s="60"/>
      <c r="D26" s="60"/>
      <c r="E26" s="60"/>
      <c r="F26" s="60"/>
      <c r="G26" s="60"/>
      <c r="H26" s="82"/>
      <c r="I26" s="84" t="s">
        <v>89</v>
      </c>
      <c r="J26" s="85"/>
      <c r="K26" s="48"/>
      <c r="L26" s="86"/>
      <c r="M26" s="86"/>
      <c r="P26" s="87" t="s">
        <v>111</v>
      </c>
      <c r="X26" s="63"/>
      <c r="Y26" s="63"/>
      <c r="Z26" s="63"/>
    </row>
    <row r="27" spans="1:26" s="24" customFormat="1" ht="11.25" customHeight="1" x14ac:dyDescent="0.35">
      <c r="B27" s="88"/>
      <c r="C27" s="88"/>
      <c r="D27" s="88"/>
      <c r="E27" s="88"/>
      <c r="F27" s="88"/>
      <c r="G27" s="88"/>
      <c r="H27" s="82"/>
      <c r="I27" s="89"/>
      <c r="J27" s="89"/>
      <c r="K27" s="90"/>
      <c r="L27" s="91"/>
      <c r="M27" s="91"/>
      <c r="N27" s="90"/>
      <c r="P27" s="92"/>
      <c r="Q27" s="92"/>
      <c r="R27" s="92"/>
      <c r="S27" s="92"/>
      <c r="T27" s="92"/>
      <c r="U27" s="92"/>
      <c r="V27" s="92"/>
      <c r="X27" s="63"/>
      <c r="Y27" s="63"/>
      <c r="Z27" s="63"/>
    </row>
    <row r="28" spans="1:26" s="24" customFormat="1" ht="18.75" customHeight="1" x14ac:dyDescent="0.35">
      <c r="B28" s="93"/>
      <c r="C28" s="93"/>
      <c r="D28" s="93"/>
      <c r="E28" s="93"/>
      <c r="F28" s="93"/>
      <c r="G28" s="42"/>
      <c r="H28" s="42"/>
      <c r="O28" s="94"/>
      <c r="P28" s="94"/>
      <c r="Q28" s="94"/>
      <c r="U28" s="95"/>
      <c r="V28" s="95"/>
    </row>
    <row r="29" spans="1:26" s="24" customFormat="1" ht="18.75" customHeight="1" x14ac:dyDescent="0.35">
      <c r="B29" s="164" t="s">
        <v>90</v>
      </c>
      <c r="C29" s="163" t="s">
        <v>205</v>
      </c>
      <c r="D29" s="163"/>
      <c r="E29" s="163"/>
      <c r="F29" s="163"/>
      <c r="G29" s="163"/>
      <c r="H29" s="42"/>
      <c r="I29" s="97" t="s">
        <v>90</v>
      </c>
      <c r="J29" s="42" t="s">
        <v>91</v>
      </c>
      <c r="K29" s="99"/>
      <c r="O29" s="94"/>
      <c r="P29" s="162" t="s">
        <v>113</v>
      </c>
      <c r="Q29" s="162"/>
      <c r="R29" s="162"/>
      <c r="S29" s="162"/>
      <c r="T29" s="162"/>
      <c r="U29" s="162"/>
      <c r="V29" s="162"/>
    </row>
    <row r="30" spans="1:26" s="24" customFormat="1" ht="18.75" customHeight="1" x14ac:dyDescent="0.35">
      <c r="B30" s="164"/>
      <c r="C30" s="163"/>
      <c r="D30" s="163"/>
      <c r="E30" s="163"/>
      <c r="F30" s="163"/>
      <c r="G30" s="163"/>
      <c r="H30" s="42"/>
      <c r="I30" s="97" t="s">
        <v>90</v>
      </c>
      <c r="J30" s="42" t="s">
        <v>183</v>
      </c>
      <c r="K30" s="99"/>
      <c r="O30" s="94"/>
      <c r="P30" s="162"/>
      <c r="Q30" s="162"/>
      <c r="R30" s="162"/>
      <c r="S30" s="162"/>
      <c r="T30" s="162"/>
      <c r="U30" s="162"/>
      <c r="V30" s="162"/>
    </row>
    <row r="31" spans="1:26" s="24" customFormat="1" ht="18.75" customHeight="1" x14ac:dyDescent="0.35">
      <c r="B31" s="164" t="s">
        <v>90</v>
      </c>
      <c r="C31" s="163" t="s">
        <v>206</v>
      </c>
      <c r="D31" s="163"/>
      <c r="E31" s="163"/>
      <c r="F31" s="163"/>
      <c r="G31" s="163"/>
      <c r="H31" s="42"/>
      <c r="I31" s="97" t="s">
        <v>90</v>
      </c>
      <c r="J31" s="42" t="s">
        <v>92</v>
      </c>
      <c r="K31" s="96"/>
      <c r="O31" s="94"/>
      <c r="P31" s="162" t="s">
        <v>112</v>
      </c>
      <c r="Q31" s="162"/>
      <c r="R31" s="162"/>
      <c r="S31" s="162"/>
      <c r="T31" s="162"/>
      <c r="U31" s="162"/>
      <c r="V31" s="96"/>
    </row>
    <row r="32" spans="1:26" s="24" customFormat="1" ht="18.75" customHeight="1" x14ac:dyDescent="0.35">
      <c r="B32" s="164"/>
      <c r="C32" s="163"/>
      <c r="D32" s="163"/>
      <c r="E32" s="163"/>
      <c r="F32" s="163"/>
      <c r="G32" s="163"/>
      <c r="H32" s="42"/>
      <c r="I32" s="97" t="s">
        <v>90</v>
      </c>
      <c r="J32" s="42" t="s">
        <v>93</v>
      </c>
      <c r="K32" s="96"/>
      <c r="O32" s="94"/>
      <c r="P32" s="162"/>
      <c r="Q32" s="162"/>
      <c r="R32" s="162"/>
      <c r="S32" s="162"/>
      <c r="T32" s="162"/>
      <c r="U32" s="162"/>
      <c r="V32" s="96"/>
    </row>
    <row r="33" spans="1:23" s="24" customFormat="1" ht="18.75" customHeight="1" x14ac:dyDescent="0.35">
      <c r="B33" s="164" t="s">
        <v>90</v>
      </c>
      <c r="C33" s="163" t="s">
        <v>207</v>
      </c>
      <c r="D33" s="163"/>
      <c r="E33" s="163"/>
      <c r="F33" s="163"/>
      <c r="G33" s="163"/>
      <c r="H33" s="42"/>
      <c r="I33" s="97" t="s">
        <v>90</v>
      </c>
      <c r="J33" s="42" t="s">
        <v>94</v>
      </c>
      <c r="K33" s="96"/>
      <c r="P33" s="162"/>
      <c r="Q33" s="162"/>
      <c r="R33" s="162"/>
      <c r="S33" s="162"/>
      <c r="T33" s="162"/>
      <c r="U33" s="162"/>
      <c r="V33" s="96"/>
    </row>
    <row r="34" spans="1:23" s="24" customFormat="1" ht="18.75" customHeight="1" x14ac:dyDescent="0.35">
      <c r="B34" s="164"/>
      <c r="C34" s="163"/>
      <c r="D34" s="163"/>
      <c r="E34" s="163"/>
      <c r="F34" s="163"/>
      <c r="G34" s="163"/>
      <c r="H34" s="98"/>
      <c r="I34" s="97" t="s">
        <v>90</v>
      </c>
      <c r="J34" s="42" t="s">
        <v>95</v>
      </c>
      <c r="K34" s="96"/>
      <c r="N34" s="71"/>
      <c r="V34" s="99"/>
    </row>
    <row r="35" spans="1:23" s="24" customFormat="1" ht="18.75" customHeight="1" x14ac:dyDescent="0.35">
      <c r="B35" s="164" t="s">
        <v>90</v>
      </c>
      <c r="C35" s="163" t="s">
        <v>208</v>
      </c>
      <c r="D35" s="163"/>
      <c r="E35" s="163"/>
      <c r="F35" s="163"/>
      <c r="G35" s="163"/>
      <c r="H35" s="98"/>
      <c r="I35" s="97" t="s">
        <v>90</v>
      </c>
      <c r="J35" s="42" t="s">
        <v>30</v>
      </c>
      <c r="K35" s="99"/>
      <c r="N35" s="71"/>
      <c r="P35" s="102"/>
      <c r="T35" s="99"/>
      <c r="U35" s="99"/>
      <c r="V35" s="99"/>
    </row>
    <row r="36" spans="1:23" s="24" customFormat="1" ht="18.75" customHeight="1" x14ac:dyDescent="0.35">
      <c r="B36" s="164"/>
      <c r="C36" s="163"/>
      <c r="D36" s="163"/>
      <c r="E36" s="163"/>
      <c r="F36" s="163"/>
      <c r="G36" s="163"/>
      <c r="H36" s="104"/>
      <c r="I36" s="97" t="s">
        <v>90</v>
      </c>
      <c r="J36" s="42" t="s">
        <v>31</v>
      </c>
      <c r="K36" s="99"/>
      <c r="N36" s="71"/>
      <c r="Q36" s="94"/>
      <c r="R36" s="94"/>
      <c r="S36" s="94"/>
      <c r="T36" s="94"/>
      <c r="U36" s="94"/>
      <c r="V36" s="99"/>
    </row>
    <row r="37" spans="1:23" s="24" customFormat="1" ht="18.75" customHeight="1" x14ac:dyDescent="0.35">
      <c r="B37" s="100"/>
      <c r="C37" s="105"/>
      <c r="D37" s="103"/>
      <c r="E37" s="103"/>
      <c r="F37" s="103"/>
      <c r="G37" s="101"/>
      <c r="H37" s="104"/>
      <c r="I37" s="97" t="s">
        <v>90</v>
      </c>
      <c r="J37" s="42" t="s">
        <v>96</v>
      </c>
      <c r="K37" s="99"/>
      <c r="N37" s="71"/>
      <c r="Q37" s="94"/>
      <c r="R37" s="94"/>
      <c r="S37" s="94"/>
      <c r="T37" s="94"/>
      <c r="U37" s="94"/>
      <c r="V37" s="96"/>
    </row>
    <row r="38" spans="1:23" s="24" customFormat="1" ht="18.75" customHeight="1" x14ac:dyDescent="0.35">
      <c r="B38" s="42"/>
      <c r="C38" s="103"/>
      <c r="D38" s="103"/>
      <c r="E38" s="103"/>
      <c r="F38" s="103"/>
      <c r="G38" s="101"/>
      <c r="H38" s="104"/>
      <c r="I38" s="97" t="s">
        <v>90</v>
      </c>
      <c r="J38" s="42" t="s">
        <v>107</v>
      </c>
      <c r="K38" s="99"/>
      <c r="N38" s="71"/>
      <c r="V38" s="96"/>
    </row>
    <row r="39" spans="1:23" s="24" customFormat="1" ht="18.75" customHeight="1" x14ac:dyDescent="0.35">
      <c r="B39" s="42"/>
      <c r="C39" s="75"/>
      <c r="D39" s="75"/>
      <c r="E39" s="106"/>
      <c r="F39" s="106"/>
      <c r="G39" s="104"/>
      <c r="H39" s="104"/>
      <c r="I39" s="97" t="s">
        <v>90</v>
      </c>
      <c r="J39" s="42" t="s">
        <v>97</v>
      </c>
      <c r="K39" s="96"/>
      <c r="N39" s="71"/>
      <c r="V39" s="96"/>
    </row>
    <row r="40" spans="1:23" s="24" customFormat="1" ht="18.75" customHeight="1" x14ac:dyDescent="0.35">
      <c r="B40" s="42"/>
      <c r="C40" s="75"/>
      <c r="D40" s="75"/>
      <c r="E40" s="71"/>
      <c r="F40" s="71"/>
      <c r="G40" s="59"/>
      <c r="H40" s="59"/>
      <c r="I40" s="97" t="s">
        <v>90</v>
      </c>
      <c r="J40" s="42" t="s">
        <v>98</v>
      </c>
      <c r="K40" s="96"/>
      <c r="N40" s="71"/>
      <c r="P40" s="153" t="s">
        <v>204</v>
      </c>
      <c r="Q40" s="154"/>
      <c r="R40" s="154"/>
      <c r="S40" s="154"/>
      <c r="T40" s="154"/>
      <c r="U40" s="155"/>
      <c r="V40" s="96"/>
    </row>
    <row r="41" spans="1:23" s="24" customFormat="1" ht="18.75" customHeight="1" x14ac:dyDescent="0.35">
      <c r="H41" s="59"/>
      <c r="I41" s="97" t="s">
        <v>90</v>
      </c>
      <c r="J41" s="42" t="s">
        <v>99</v>
      </c>
      <c r="K41" s="96"/>
      <c r="N41" s="71"/>
      <c r="O41" s="71"/>
      <c r="P41" s="156"/>
      <c r="Q41" s="157"/>
      <c r="R41" s="157"/>
      <c r="S41" s="157"/>
      <c r="T41" s="157"/>
      <c r="U41" s="158"/>
      <c r="V41" s="75"/>
    </row>
    <row r="42" spans="1:23" s="24" customFormat="1" ht="18.75" customHeight="1" x14ac:dyDescent="0.35">
      <c r="H42" s="59"/>
      <c r="I42" s="97" t="s">
        <v>90</v>
      </c>
      <c r="J42" s="42" t="s">
        <v>100</v>
      </c>
      <c r="O42" s="71"/>
      <c r="P42" s="156"/>
      <c r="Q42" s="157"/>
      <c r="R42" s="157"/>
      <c r="S42" s="157"/>
      <c r="T42" s="157"/>
      <c r="U42" s="158"/>
      <c r="V42" s="75"/>
    </row>
    <row r="43" spans="1:23" s="33" customFormat="1" ht="18.75" customHeight="1" x14ac:dyDescent="0.35">
      <c r="A43" s="24"/>
      <c r="B43" s="24"/>
      <c r="C43" s="24"/>
      <c r="D43" s="24"/>
      <c r="E43" s="24"/>
      <c r="F43" s="24"/>
      <c r="G43" s="24"/>
      <c r="H43" s="59"/>
      <c r="I43" s="97" t="s">
        <v>90</v>
      </c>
      <c r="J43" s="24" t="s">
        <v>110</v>
      </c>
      <c r="K43" s="24"/>
      <c r="L43" s="24"/>
      <c r="M43" s="24"/>
      <c r="N43" s="24"/>
      <c r="O43" s="71"/>
      <c r="P43" s="156"/>
      <c r="Q43" s="157"/>
      <c r="R43" s="157"/>
      <c r="S43" s="157"/>
      <c r="T43" s="157"/>
      <c r="U43" s="158"/>
      <c r="V43" s="75"/>
      <c r="W43" s="24"/>
    </row>
    <row r="44" spans="1:23" s="33" customFormat="1" ht="18.75" customHeight="1" x14ac:dyDescent="0.35">
      <c r="A44" s="24"/>
      <c r="B44" s="24"/>
      <c r="C44" s="24"/>
      <c r="D44" s="24"/>
      <c r="E44" s="24"/>
      <c r="F44" s="24"/>
      <c r="G44" s="24"/>
      <c r="H44" s="59"/>
      <c r="I44" s="24"/>
      <c r="J44" s="24"/>
      <c r="K44" s="24"/>
      <c r="L44" s="24"/>
      <c r="M44" s="24"/>
      <c r="N44" s="24"/>
      <c r="O44" s="71"/>
      <c r="P44" s="156"/>
      <c r="Q44" s="157"/>
      <c r="R44" s="157"/>
      <c r="S44" s="157"/>
      <c r="T44" s="157"/>
      <c r="U44" s="158"/>
      <c r="V44" s="75"/>
      <c r="W44" s="24"/>
    </row>
    <row r="45" spans="1:23" s="33" customFormat="1" ht="18.75" customHeight="1" x14ac:dyDescent="0.35">
      <c r="A45" s="24"/>
      <c r="B45" s="24"/>
      <c r="C45" s="24"/>
      <c r="D45" s="24"/>
      <c r="E45" s="24"/>
      <c r="F45" s="24"/>
      <c r="G45" s="24"/>
      <c r="H45" s="59"/>
      <c r="I45" s="24"/>
      <c r="J45" s="24"/>
      <c r="K45" s="24"/>
      <c r="L45" s="24"/>
      <c r="M45" s="24"/>
      <c r="N45" s="24"/>
      <c r="O45" s="71"/>
      <c r="P45" s="159"/>
      <c r="Q45" s="160"/>
      <c r="R45" s="160"/>
      <c r="S45" s="160"/>
      <c r="T45" s="160"/>
      <c r="U45" s="161"/>
      <c r="V45" s="75"/>
      <c r="W45" s="24"/>
    </row>
    <row r="46" spans="1:23" s="33" customFormat="1" ht="18.75" customHeight="1" x14ac:dyDescent="0.35">
      <c r="A46" s="24"/>
      <c r="B46" s="24"/>
      <c r="C46" s="24"/>
      <c r="D46" s="24"/>
      <c r="E46" s="24"/>
      <c r="F46" s="24"/>
      <c r="G46" s="24"/>
      <c r="H46" s="59"/>
      <c r="I46" s="24"/>
      <c r="J46" s="24"/>
      <c r="K46" s="24"/>
      <c r="L46" s="24"/>
      <c r="M46" s="24"/>
      <c r="N46" s="24"/>
      <c r="O46" s="71"/>
      <c r="P46" s="71"/>
      <c r="Q46" s="71"/>
      <c r="R46" s="71"/>
      <c r="S46" s="71"/>
      <c r="T46" s="71"/>
      <c r="U46" s="75"/>
      <c r="V46" s="75"/>
      <c r="W46" s="24"/>
    </row>
    <row r="47" spans="1:23" s="33" customFormat="1" ht="18.75" customHeight="1" x14ac:dyDescent="0.35">
      <c r="A47" s="24"/>
      <c r="B47" s="24"/>
      <c r="C47" s="24"/>
      <c r="D47" s="24"/>
      <c r="E47" s="24"/>
      <c r="F47" s="24"/>
      <c r="G47" s="24"/>
      <c r="H47" s="59"/>
      <c r="I47" s="24"/>
      <c r="J47" s="24"/>
      <c r="K47" s="24"/>
      <c r="L47" s="24"/>
      <c r="M47" s="24"/>
      <c r="N47" s="24"/>
      <c r="O47" s="71"/>
      <c r="P47" s="71"/>
      <c r="Q47" s="71"/>
      <c r="R47" s="71"/>
      <c r="S47" s="71"/>
      <c r="T47" s="71"/>
      <c r="U47" s="75"/>
      <c r="V47" s="75"/>
      <c r="W47" s="24"/>
    </row>
    <row r="48" spans="1:23" s="33" customFormat="1" ht="18.75" customHeight="1" x14ac:dyDescent="0.35">
      <c r="A48" s="24"/>
      <c r="B48" s="24"/>
      <c r="C48" s="24"/>
      <c r="D48" s="98"/>
      <c r="E48" s="59"/>
      <c r="F48" s="24"/>
      <c r="G48" s="59"/>
      <c r="H48" s="59"/>
      <c r="I48" s="24"/>
      <c r="J48" s="24"/>
      <c r="K48" s="24"/>
      <c r="L48" s="24"/>
      <c r="M48" s="24"/>
      <c r="N48" s="24"/>
      <c r="O48" s="71"/>
      <c r="P48" s="71"/>
      <c r="Q48" s="71"/>
      <c r="R48" s="71"/>
      <c r="S48" s="71"/>
      <c r="T48" s="71"/>
      <c r="U48" s="71"/>
      <c r="V48" s="75"/>
      <c r="W48" s="24"/>
    </row>
    <row r="49" spans="1:23" s="33" customFormat="1" ht="18.75" customHeight="1" x14ac:dyDescent="0.35">
      <c r="A49" s="24"/>
      <c r="B49" s="24"/>
      <c r="C49" s="24"/>
      <c r="D49" s="98"/>
      <c r="E49" s="59"/>
      <c r="F49" s="24"/>
      <c r="G49" s="59"/>
      <c r="H49" s="59"/>
      <c r="I49" s="59"/>
      <c r="J49" s="59"/>
      <c r="K49" s="24"/>
      <c r="L49" s="75"/>
      <c r="M49" s="75"/>
      <c r="N49" s="71"/>
      <c r="O49" s="71"/>
      <c r="P49" s="71"/>
      <c r="Q49" s="71"/>
      <c r="R49" s="71"/>
      <c r="S49" s="71"/>
      <c r="T49" s="71"/>
      <c r="U49" s="71"/>
      <c r="V49" s="75"/>
      <c r="W49" s="24"/>
    </row>
    <row r="50" spans="1:23" s="33" customFormat="1" ht="18.75" customHeight="1" x14ac:dyDescent="0.35">
      <c r="A50" s="24"/>
      <c r="B50" s="24"/>
      <c r="C50" s="24"/>
      <c r="D50" s="98"/>
      <c r="E50" s="59"/>
      <c r="F50" s="24"/>
      <c r="G50" s="59"/>
      <c r="H50" s="59"/>
      <c r="I50" s="59"/>
      <c r="J50" s="59"/>
      <c r="K50" s="24"/>
      <c r="L50" s="75"/>
      <c r="M50" s="75"/>
      <c r="N50" s="71"/>
      <c r="O50" s="71"/>
      <c r="P50" s="71"/>
      <c r="Q50" s="71"/>
      <c r="R50" s="71"/>
      <c r="S50" s="71"/>
      <c r="T50" s="71"/>
      <c r="U50" s="71"/>
      <c r="V50" s="75"/>
      <c r="W50" s="24"/>
    </row>
    <row r="51" spans="1:23" s="33" customFormat="1" ht="18.75" customHeight="1" x14ac:dyDescent="0.35">
      <c r="A51" s="24"/>
      <c r="B51" s="24"/>
      <c r="C51" s="24"/>
      <c r="D51" s="98"/>
      <c r="E51" s="59"/>
      <c r="F51" s="24"/>
      <c r="G51" s="59"/>
      <c r="H51" s="59"/>
      <c r="I51" s="59"/>
      <c r="J51" s="59"/>
      <c r="K51" s="24"/>
      <c r="L51" s="75"/>
      <c r="M51" s="75"/>
      <c r="N51" s="71"/>
      <c r="O51" s="71"/>
      <c r="P51" s="71"/>
      <c r="Q51" s="71"/>
      <c r="R51" s="71"/>
      <c r="S51" s="71"/>
      <c r="T51" s="71"/>
      <c r="U51" s="71"/>
      <c r="V51" s="75"/>
      <c r="W51" s="24"/>
    </row>
    <row r="52" spans="1:23" s="33" customFormat="1" ht="18.75" customHeight="1" x14ac:dyDescent="0.35">
      <c r="A52" s="24"/>
      <c r="B52" s="24"/>
      <c r="C52" s="24"/>
      <c r="D52" s="98"/>
      <c r="E52" s="59"/>
      <c r="F52" s="24"/>
      <c r="G52" s="59"/>
      <c r="H52" s="59"/>
      <c r="I52" s="59"/>
      <c r="J52" s="59"/>
      <c r="K52" s="24"/>
      <c r="L52" s="75"/>
      <c r="M52" s="75"/>
      <c r="N52" s="71"/>
      <c r="O52" s="71"/>
      <c r="P52" s="71"/>
      <c r="Q52" s="71"/>
      <c r="R52" s="71"/>
      <c r="S52" s="71"/>
      <c r="T52" s="71"/>
      <c r="U52" s="71"/>
      <c r="V52" s="75"/>
      <c r="W52" s="24"/>
    </row>
    <row r="53" spans="1:23" s="33" customFormat="1" ht="18.75" customHeight="1" x14ac:dyDescent="0.35">
      <c r="A53" s="24"/>
      <c r="B53" s="24"/>
      <c r="C53" s="24"/>
      <c r="D53" s="98"/>
      <c r="E53" s="59"/>
      <c r="F53" s="24"/>
      <c r="G53" s="59"/>
      <c r="H53" s="59"/>
      <c r="I53" s="59"/>
      <c r="J53" s="59"/>
      <c r="K53" s="24"/>
      <c r="L53" s="75"/>
      <c r="M53" s="75"/>
      <c r="N53" s="71"/>
      <c r="O53" s="71"/>
      <c r="P53" s="71"/>
      <c r="Q53" s="71"/>
      <c r="R53" s="71"/>
      <c r="S53" s="71"/>
      <c r="T53" s="71"/>
      <c r="U53" s="71"/>
      <c r="V53" s="75"/>
      <c r="W53" s="24"/>
    </row>
    <row r="54" spans="1:23" s="33" customFormat="1" ht="18.75" customHeight="1" x14ac:dyDescent="0.35">
      <c r="A54" s="24"/>
      <c r="B54" s="24"/>
      <c r="C54" s="24"/>
      <c r="D54" s="98"/>
      <c r="E54" s="59"/>
      <c r="F54" s="24"/>
      <c r="G54" s="59"/>
      <c r="H54" s="59"/>
      <c r="I54" s="59"/>
      <c r="J54" s="59"/>
      <c r="K54" s="24"/>
      <c r="L54" s="75"/>
      <c r="M54" s="75"/>
      <c r="N54" s="71"/>
      <c r="O54" s="71"/>
      <c r="P54" s="71"/>
      <c r="Q54" s="71"/>
      <c r="R54" s="71"/>
      <c r="S54" s="71"/>
      <c r="T54" s="71"/>
      <c r="U54" s="75"/>
      <c r="V54" s="75"/>
      <c r="W54" s="24"/>
    </row>
    <row r="55" spans="1:23" s="33" customFormat="1" ht="18.75" customHeight="1" x14ac:dyDescent="0.35">
      <c r="A55" s="24"/>
      <c r="B55" s="24"/>
      <c r="C55" s="24"/>
      <c r="D55" s="98"/>
      <c r="E55" s="59"/>
      <c r="F55" s="24"/>
      <c r="G55" s="59"/>
      <c r="H55" s="59"/>
      <c r="I55" s="59"/>
      <c r="J55" s="59"/>
      <c r="K55" s="24"/>
      <c r="L55" s="75"/>
      <c r="M55" s="75"/>
      <c r="N55" s="71"/>
      <c r="O55" s="71"/>
      <c r="P55" s="71"/>
      <c r="Q55" s="71"/>
      <c r="R55" s="71"/>
      <c r="S55" s="71"/>
      <c r="T55" s="71"/>
      <c r="U55" s="75"/>
      <c r="V55" s="75"/>
      <c r="W55" s="24"/>
    </row>
    <row r="56" spans="1:23" s="33" customFormat="1" ht="18.75" customHeight="1" x14ac:dyDescent="0.35">
      <c r="A56" s="24"/>
      <c r="B56" s="24"/>
      <c r="C56" s="24"/>
      <c r="D56" s="98"/>
      <c r="E56" s="59"/>
      <c r="F56" s="24"/>
      <c r="G56" s="59"/>
      <c r="H56" s="59"/>
      <c r="I56" s="59"/>
      <c r="J56" s="59"/>
      <c r="K56" s="24"/>
      <c r="L56" s="75"/>
      <c r="M56" s="75"/>
      <c r="N56" s="71"/>
      <c r="O56" s="71"/>
      <c r="P56" s="71"/>
      <c r="Q56" s="71"/>
      <c r="R56" s="71"/>
      <c r="S56" s="71"/>
      <c r="T56" s="71"/>
      <c r="U56" s="75"/>
      <c r="V56" s="75"/>
      <c r="W56" s="24"/>
    </row>
    <row r="57" spans="1:23" s="33" customFormat="1" ht="18.75" customHeight="1" x14ac:dyDescent="0.35">
      <c r="A57" s="24"/>
      <c r="B57" s="24"/>
      <c r="C57" s="24"/>
      <c r="D57" s="98"/>
      <c r="E57" s="59"/>
      <c r="F57" s="24"/>
      <c r="G57" s="59"/>
      <c r="H57" s="59"/>
      <c r="I57" s="59"/>
      <c r="J57" s="59"/>
      <c r="K57" s="24"/>
      <c r="L57" s="75"/>
      <c r="M57" s="75"/>
      <c r="N57" s="71"/>
      <c r="O57" s="71"/>
      <c r="P57" s="71"/>
      <c r="Q57" s="71"/>
      <c r="R57" s="71"/>
      <c r="S57" s="71"/>
      <c r="T57" s="71"/>
      <c r="U57" s="75"/>
      <c r="V57" s="75"/>
      <c r="W57" s="24"/>
    </row>
    <row r="58" spans="1:23" s="33" customFormat="1" ht="18.75" customHeight="1" x14ac:dyDescent="0.35">
      <c r="A58" s="24"/>
      <c r="B58" s="24"/>
      <c r="C58" s="24"/>
      <c r="D58" s="98"/>
      <c r="E58" s="59"/>
      <c r="F58" s="24"/>
      <c r="G58" s="59"/>
      <c r="H58" s="59"/>
      <c r="I58" s="59"/>
      <c r="J58" s="59"/>
      <c r="K58" s="24"/>
      <c r="L58" s="75"/>
      <c r="M58" s="75"/>
      <c r="N58" s="71"/>
      <c r="O58" s="71"/>
      <c r="P58" s="71"/>
      <c r="Q58" s="71"/>
      <c r="R58" s="71"/>
      <c r="S58" s="71"/>
      <c r="T58" s="71"/>
      <c r="U58" s="75"/>
      <c r="V58" s="75"/>
      <c r="W58" s="24"/>
    </row>
  </sheetData>
  <sheetProtection algorithmName="SHA-512" hashValue="6NdECglxdlopJ+CfQd7w6t1PlNCe4BPAWbLwXhgiudzWVJOsrfXbAwA0ezFLdqadFXOQoR9iEVra72356xo29A==" saltValue="I/0b7WFIvTgFyvlWE4MMpw==" spinCount="100000" sheet="1" objects="1" scenarios="1"/>
  <mergeCells count="13">
    <mergeCell ref="H2:P3"/>
    <mergeCell ref="B16:E16"/>
    <mergeCell ref="P40:U45"/>
    <mergeCell ref="P31:U33"/>
    <mergeCell ref="P29:V30"/>
    <mergeCell ref="C29:G30"/>
    <mergeCell ref="B29:B30"/>
    <mergeCell ref="B31:B32"/>
    <mergeCell ref="C31:G32"/>
    <mergeCell ref="B33:B34"/>
    <mergeCell ref="C33:G34"/>
    <mergeCell ref="B35:B36"/>
    <mergeCell ref="C35:G36"/>
  </mergeCells>
  <phoneticPr fontId="32" type="noConversion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6533E-D088-4FED-B8B0-2B7D9E1F7AFA}">
  <sheetPr codeName="Designer1">
    <pageSetUpPr fitToPage="1"/>
  </sheetPr>
  <dimension ref="A1:P159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6" t="s">
        <v>72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103</v>
      </c>
      <c r="N3" s="3" t="s">
        <v>103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119</v>
      </c>
      <c r="C5" s="14"/>
      <c r="D5" s="14"/>
      <c r="E5" s="14"/>
      <c r="F5" s="14"/>
      <c r="G5" s="14"/>
      <c r="H5" s="167">
        <v>45268</v>
      </c>
      <c r="I5" s="167"/>
      <c r="J5" s="167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105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58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68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69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68" t="s">
        <v>67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69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73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82</v>
      </c>
      <c r="C14" s="21"/>
      <c r="L14" s="6"/>
      <c r="M14" s="3" t="s">
        <v>34</v>
      </c>
      <c r="N14" s="3" t="s">
        <v>74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76</v>
      </c>
      <c r="N15" s="3" t="s">
        <v>76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78</v>
      </c>
      <c r="N16" s="3" t="s">
        <v>78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79</v>
      </c>
      <c r="N17" s="3" t="s">
        <v>79</v>
      </c>
      <c r="O17" s="7"/>
      <c r="P17" s="11"/>
    </row>
    <row r="18" spans="1:16" ht="18.75" hidden="1" customHeight="1" x14ac:dyDescent="0.35">
      <c r="A18" s="7"/>
      <c r="B18" s="13" t="s">
        <v>56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84</v>
      </c>
      <c r="O18" s="7"/>
      <c r="P18" s="11"/>
    </row>
    <row r="19" spans="1:16" ht="18.75" hidden="1" customHeight="1" x14ac:dyDescent="0.35">
      <c r="A19" s="7"/>
      <c r="B19" s="12" t="s">
        <v>201</v>
      </c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83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57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 t="s">
        <v>202</v>
      </c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59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>
        <v>45268</v>
      </c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2" t="s">
        <v>0</v>
      </c>
      <c r="B27" s="2" t="s">
        <v>1</v>
      </c>
      <c r="C27" s="2" t="s">
        <v>2</v>
      </c>
      <c r="D27" s="2" t="s">
        <v>3</v>
      </c>
      <c r="E27" s="2" t="s">
        <v>4</v>
      </c>
      <c r="F27" s="2" t="s">
        <v>5</v>
      </c>
      <c r="G27" s="2" t="s">
        <v>6</v>
      </c>
      <c r="H27" s="2" t="s">
        <v>7</v>
      </c>
      <c r="I27" s="2" t="s">
        <v>8</v>
      </c>
      <c r="J27" s="2" t="s">
        <v>9</v>
      </c>
      <c r="K27" s="2" t="s">
        <v>10</v>
      </c>
      <c r="L27" s="1" t="s">
        <v>50</v>
      </c>
      <c r="M27" s="2" t="s">
        <v>53</v>
      </c>
      <c r="N27" s="1" t="s">
        <v>54</v>
      </c>
      <c r="O27" s="1" t="s">
        <v>55</v>
      </c>
      <c r="P27" s="2" t="s">
        <v>11</v>
      </c>
    </row>
    <row r="28" spans="1:16" ht="18.75" customHeight="1" thickBot="1" x14ac:dyDescent="0.4">
      <c r="A28" s="111" t="s">
        <v>12</v>
      </c>
      <c r="B28" s="111" t="s">
        <v>48</v>
      </c>
      <c r="C28" s="111" t="s">
        <v>14</v>
      </c>
      <c r="D28" s="111" t="s">
        <v>108</v>
      </c>
      <c r="E28" s="111" t="s">
        <v>16</v>
      </c>
      <c r="F28" s="111" t="s">
        <v>109</v>
      </c>
      <c r="G28" s="111" t="s">
        <v>17</v>
      </c>
      <c r="H28" s="111" t="s">
        <v>49</v>
      </c>
      <c r="I28" s="111" t="s">
        <v>20</v>
      </c>
      <c r="J28" s="111" t="s">
        <v>21</v>
      </c>
      <c r="K28" s="111" t="s">
        <v>22</v>
      </c>
      <c r="L28" s="1" t="s">
        <v>51</v>
      </c>
      <c r="M28" s="1" t="s">
        <v>43</v>
      </c>
      <c r="N28" s="1" t="s">
        <v>46</v>
      </c>
      <c r="O28" s="1">
        <v>1</v>
      </c>
      <c r="P28" s="1">
        <v>1</v>
      </c>
    </row>
    <row r="29" spans="1:16" ht="18.75" customHeight="1" x14ac:dyDescent="0.35">
      <c r="A29" s="170" t="s">
        <v>23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" t="s">
        <v>25</v>
      </c>
      <c r="M29" s="1" t="s">
        <v>52</v>
      </c>
      <c r="N29" s="1" t="s">
        <v>52</v>
      </c>
      <c r="O29" s="1">
        <f>IF(SUM(O30:O55)=0,0,1)</f>
        <v>1</v>
      </c>
      <c r="P29" s="1">
        <f>IF(SUM(P30:P55)=0,0,1)</f>
        <v>1</v>
      </c>
    </row>
    <row r="30" spans="1:16" ht="18.75" customHeight="1" x14ac:dyDescent="0.35">
      <c r="A30" s="113">
        <v>38529</v>
      </c>
      <c r="B30" s="114" t="s">
        <v>209</v>
      </c>
      <c r="C30" s="113" t="s">
        <v>210</v>
      </c>
      <c r="D30" s="115">
        <v>0.65</v>
      </c>
      <c r="E30" s="116">
        <v>5.4800000000000001E-2</v>
      </c>
      <c r="F30" s="117">
        <v>7.8019630000000006E-2</v>
      </c>
      <c r="G30" s="118">
        <v>999</v>
      </c>
      <c r="H30" s="113" t="s">
        <v>211</v>
      </c>
      <c r="I30" s="118">
        <v>0</v>
      </c>
      <c r="J30" s="113" t="s">
        <v>45</v>
      </c>
      <c r="K30" s="119" t="s">
        <v>172</v>
      </c>
      <c r="L30" s="112" t="s">
        <v>25</v>
      </c>
      <c r="M30" s="3">
        <v>2</v>
      </c>
      <c r="N30" s="3" t="s">
        <v>75</v>
      </c>
      <c r="O30" s="3">
        <f>IF($C$11="More than or equal to",IF(AND(OR($C$8="",$C$8=L30),OR($C$9="",C30="Purchase &amp; Remortgage",$C$9=C30),OR($C$10="",$C$10=N30),OR($C$12="",$C$12&lt;=D30),OR($C$13="",$C$13=M30),OR($C$14="",$C$14=H30),OR($C$15="",$C$15=I30)),1,0),IF($C$11="Less than or equal to",IF(AND(OR($C$8="",$C$8=L30),OR($C$9="",C30="Purchase &amp; Remortgage",$C$9=C30),OR($C$10="",$C$10=N30),OR($C$12="",$C$12&gt;=D30),OR($C$13="",$C$13=M30),OR($C$14="",$C$14=H30),OR($C$15="",$C$15=I30)),1,0),IF(AND(OR($C$8="",$C$8=L30),OR($C$9="",C30="Purchase &amp; Remortgage",$C$9=C30),OR($C$10="",$C$10=N30),OR($C$12="",$C$12=D30),OR($C$13="",$C$13=M30),OR($C$14="",$C$14=H30),OR($C$15="",$C$15=I30)),1,0)))</f>
        <v>1</v>
      </c>
      <c r="P30" s="3">
        <f t="shared" ref="P30:P55" si="0">IF(A30=0,0,1)</f>
        <v>1</v>
      </c>
    </row>
    <row r="31" spans="1:16" ht="18.75" customHeight="1" x14ac:dyDescent="0.35">
      <c r="A31" s="120">
        <v>39121</v>
      </c>
      <c r="B31" s="121" t="s">
        <v>212</v>
      </c>
      <c r="C31" s="120" t="s">
        <v>210</v>
      </c>
      <c r="D31" s="122">
        <v>0.75</v>
      </c>
      <c r="E31" s="123">
        <v>4.99E-2</v>
      </c>
      <c r="F31" s="124">
        <v>7.6901391999999999E-2</v>
      </c>
      <c r="G31" s="125">
        <v>999</v>
      </c>
      <c r="H31" s="120" t="s">
        <v>211</v>
      </c>
      <c r="I31" s="125">
        <v>0</v>
      </c>
      <c r="J31" s="120" t="s">
        <v>44</v>
      </c>
      <c r="K31" s="126" t="s">
        <v>186</v>
      </c>
      <c r="L31" s="112" t="s">
        <v>25</v>
      </c>
      <c r="M31" s="3">
        <v>2</v>
      </c>
      <c r="N31" s="3" t="s">
        <v>47</v>
      </c>
      <c r="O31" s="3">
        <f t="shared" ref="O31:O55" si="1">IF($C$11="More than or equal to",IF(AND(OR($C$8="",$C$8=L31),OR($C$9="",C31="Purchase &amp; Remortgage",$C$9=C31),OR($C$10="",$C$10=N31),OR($C$12="",$C$12&lt;=D31),OR($C$13="",$C$13=M31),OR($C$14="",$C$14=H31),OR($C$15="",$C$15=I31)),1,0),IF($C$11="Less than or equal to",IF(AND(OR($C$8="",$C$8=L31),OR($C$9="",C31="Purchase &amp; Remortgage",$C$9=C31),OR($C$10="",$C$10=N31),OR($C$12="",$C$12&gt;=D31),OR($C$13="",$C$13=M31),OR($C$14="",$C$14=H31),OR($C$15="",$C$15=I31)),1,0),IF(AND(OR($C$8="",$C$8=L31),OR($C$9="",C31="Purchase &amp; Remortgage",$C$9=C31),OR($C$10="",$C$10=N31),OR($C$12="",$C$12=D31),OR($C$13="",$C$13=M31),OR($C$14="",$C$14=H31),OR($C$15="",$C$15=I31)),1,0)))</f>
        <v>1</v>
      </c>
      <c r="P31" s="3">
        <f t="shared" si="0"/>
        <v>1</v>
      </c>
    </row>
    <row r="32" spans="1:16" ht="18.75" customHeight="1" x14ac:dyDescent="0.35">
      <c r="A32" s="113">
        <v>39122</v>
      </c>
      <c r="B32" s="114" t="s">
        <v>213</v>
      </c>
      <c r="C32" s="113" t="s">
        <v>210</v>
      </c>
      <c r="D32" s="115">
        <v>0.75</v>
      </c>
      <c r="E32" s="116">
        <v>5.2999999999999999E-2</v>
      </c>
      <c r="F32" s="117">
        <v>7.6982419999999996E-2</v>
      </c>
      <c r="G32" s="118">
        <v>0</v>
      </c>
      <c r="H32" s="113" t="s">
        <v>211</v>
      </c>
      <c r="I32" s="118">
        <v>0</v>
      </c>
      <c r="J32" s="113" t="s">
        <v>44</v>
      </c>
      <c r="K32" s="119" t="s">
        <v>186</v>
      </c>
      <c r="L32" s="112" t="s">
        <v>25</v>
      </c>
      <c r="M32" s="3">
        <v>2</v>
      </c>
      <c r="N32" s="3" t="s">
        <v>47</v>
      </c>
      <c r="O32" s="3">
        <f t="shared" si="1"/>
        <v>1</v>
      </c>
      <c r="P32" s="3">
        <f t="shared" si="0"/>
        <v>1</v>
      </c>
    </row>
    <row r="33" spans="1:16" ht="18.75" customHeight="1" x14ac:dyDescent="0.35">
      <c r="A33" s="120">
        <v>38530</v>
      </c>
      <c r="B33" s="121" t="s">
        <v>214</v>
      </c>
      <c r="C33" s="120" t="s">
        <v>210</v>
      </c>
      <c r="D33" s="122">
        <v>0.75</v>
      </c>
      <c r="E33" s="123">
        <v>5.5500000000000001E-2</v>
      </c>
      <c r="F33" s="124">
        <v>7.8170708000000005E-2</v>
      </c>
      <c r="G33" s="125">
        <v>999</v>
      </c>
      <c r="H33" s="120" t="s">
        <v>211</v>
      </c>
      <c r="I33" s="125">
        <v>0</v>
      </c>
      <c r="J33" s="120" t="s">
        <v>45</v>
      </c>
      <c r="K33" s="126" t="s">
        <v>172</v>
      </c>
      <c r="L33" s="112" t="s">
        <v>25</v>
      </c>
      <c r="M33" s="3">
        <v>2</v>
      </c>
      <c r="N33" s="3" t="s">
        <v>75</v>
      </c>
      <c r="O33" s="3">
        <f t="shared" si="1"/>
        <v>1</v>
      </c>
      <c r="P33" s="3">
        <f t="shared" si="0"/>
        <v>1</v>
      </c>
    </row>
    <row r="34" spans="1:16" ht="18.75" customHeight="1" x14ac:dyDescent="0.35">
      <c r="A34" s="113">
        <v>38984</v>
      </c>
      <c r="B34" s="114" t="s">
        <v>212</v>
      </c>
      <c r="C34" s="113" t="s">
        <v>210</v>
      </c>
      <c r="D34" s="115">
        <v>0.8</v>
      </c>
      <c r="E34" s="116">
        <v>5.28E-2</v>
      </c>
      <c r="F34" s="117">
        <v>7.7521868999999993E-2</v>
      </c>
      <c r="G34" s="118">
        <v>999</v>
      </c>
      <c r="H34" s="113" t="s">
        <v>211</v>
      </c>
      <c r="I34" s="118">
        <v>0</v>
      </c>
      <c r="J34" s="113" t="s">
        <v>44</v>
      </c>
      <c r="K34" s="119" t="s">
        <v>186</v>
      </c>
      <c r="L34" s="112" t="s">
        <v>25</v>
      </c>
      <c r="M34" s="3">
        <v>2</v>
      </c>
      <c r="N34" s="3" t="s">
        <v>47</v>
      </c>
      <c r="O34" s="3">
        <f t="shared" si="1"/>
        <v>1</v>
      </c>
      <c r="P34" s="3">
        <f t="shared" si="0"/>
        <v>1</v>
      </c>
    </row>
    <row r="35" spans="1:16" ht="18.75" customHeight="1" x14ac:dyDescent="0.35">
      <c r="A35" s="120">
        <v>38983</v>
      </c>
      <c r="B35" s="121" t="s">
        <v>213</v>
      </c>
      <c r="C35" s="120" t="s">
        <v>210</v>
      </c>
      <c r="D35" s="122">
        <v>0.8</v>
      </c>
      <c r="E35" s="123">
        <v>5.5900000000000005E-2</v>
      </c>
      <c r="F35" s="124">
        <v>7.7602896000000005E-2</v>
      </c>
      <c r="G35" s="125">
        <v>0</v>
      </c>
      <c r="H35" s="120" t="s">
        <v>211</v>
      </c>
      <c r="I35" s="125">
        <v>0</v>
      </c>
      <c r="J35" s="120" t="s">
        <v>44</v>
      </c>
      <c r="K35" s="126" t="s">
        <v>186</v>
      </c>
      <c r="L35" s="112" t="s">
        <v>25</v>
      </c>
      <c r="M35" s="3">
        <v>2</v>
      </c>
      <c r="N35" s="3" t="s">
        <v>47</v>
      </c>
      <c r="O35" s="3">
        <f t="shared" si="1"/>
        <v>1</v>
      </c>
      <c r="P35" s="3">
        <f t="shared" si="0"/>
        <v>1</v>
      </c>
    </row>
    <row r="36" spans="1:16" ht="18.75" customHeight="1" x14ac:dyDescent="0.35">
      <c r="A36" s="113">
        <v>38982</v>
      </c>
      <c r="B36" s="114" t="s">
        <v>212</v>
      </c>
      <c r="C36" s="113" t="s">
        <v>210</v>
      </c>
      <c r="D36" s="115">
        <v>0.85</v>
      </c>
      <c r="E36" s="116">
        <v>5.4400000000000004E-2</v>
      </c>
      <c r="F36" s="117">
        <v>7.7865820000000002E-2</v>
      </c>
      <c r="G36" s="118">
        <v>999</v>
      </c>
      <c r="H36" s="113" t="s">
        <v>211</v>
      </c>
      <c r="I36" s="118">
        <v>0</v>
      </c>
      <c r="J36" s="113" t="s">
        <v>44</v>
      </c>
      <c r="K36" s="119" t="s">
        <v>186</v>
      </c>
      <c r="L36" s="112" t="s">
        <v>25</v>
      </c>
      <c r="M36" s="3">
        <v>2</v>
      </c>
      <c r="N36" s="3" t="s">
        <v>47</v>
      </c>
      <c r="O36" s="3">
        <f t="shared" si="1"/>
        <v>1</v>
      </c>
      <c r="P36" s="3">
        <f t="shared" si="0"/>
        <v>1</v>
      </c>
    </row>
    <row r="37" spans="1:16" ht="18.75" customHeight="1" x14ac:dyDescent="0.35">
      <c r="A37" s="120">
        <v>38981</v>
      </c>
      <c r="B37" s="121" t="s">
        <v>213</v>
      </c>
      <c r="C37" s="120" t="s">
        <v>210</v>
      </c>
      <c r="D37" s="122">
        <v>0.85</v>
      </c>
      <c r="E37" s="123">
        <v>5.6500000000000002E-2</v>
      </c>
      <c r="F37" s="124">
        <v>7.7731821000000006E-2</v>
      </c>
      <c r="G37" s="125">
        <v>0</v>
      </c>
      <c r="H37" s="120" t="s">
        <v>211</v>
      </c>
      <c r="I37" s="125">
        <v>0</v>
      </c>
      <c r="J37" s="120" t="s">
        <v>44</v>
      </c>
      <c r="K37" s="126" t="s">
        <v>186</v>
      </c>
      <c r="L37" s="112" t="s">
        <v>25</v>
      </c>
      <c r="M37" s="3">
        <v>2</v>
      </c>
      <c r="N37" s="3" t="s">
        <v>47</v>
      </c>
      <c r="O37" s="3">
        <f t="shared" si="1"/>
        <v>1</v>
      </c>
      <c r="P37" s="3">
        <f t="shared" si="0"/>
        <v>1</v>
      </c>
    </row>
    <row r="38" spans="1:16" ht="18.75" customHeight="1" x14ac:dyDescent="0.35">
      <c r="A38" s="113">
        <v>38980</v>
      </c>
      <c r="B38" s="114" t="s">
        <v>213</v>
      </c>
      <c r="C38" s="113" t="s">
        <v>210</v>
      </c>
      <c r="D38" s="115">
        <v>0.9</v>
      </c>
      <c r="E38" s="116">
        <v>5.6900000000000006E-2</v>
      </c>
      <c r="F38" s="117">
        <v>7.7817862000000002E-2</v>
      </c>
      <c r="G38" s="118">
        <v>0</v>
      </c>
      <c r="H38" s="113" t="s">
        <v>211</v>
      </c>
      <c r="I38" s="118">
        <v>0</v>
      </c>
      <c r="J38" s="113" t="s">
        <v>44</v>
      </c>
      <c r="K38" s="119" t="s">
        <v>186</v>
      </c>
      <c r="L38" s="112" t="s">
        <v>25</v>
      </c>
      <c r="M38" s="3">
        <v>2</v>
      </c>
      <c r="N38" s="3" t="s">
        <v>47</v>
      </c>
      <c r="O38" s="3">
        <f t="shared" si="1"/>
        <v>1</v>
      </c>
      <c r="P38" s="3">
        <f t="shared" si="0"/>
        <v>1</v>
      </c>
    </row>
    <row r="39" spans="1:16" ht="18.75" customHeight="1" x14ac:dyDescent="0.35">
      <c r="A39" s="120">
        <v>39123</v>
      </c>
      <c r="B39" s="121" t="s">
        <v>215</v>
      </c>
      <c r="C39" s="120" t="s">
        <v>216</v>
      </c>
      <c r="D39" s="122">
        <v>0.95</v>
      </c>
      <c r="E39" s="123">
        <v>5.7200000000000001E-2</v>
      </c>
      <c r="F39" s="124">
        <v>7.8414443E-2</v>
      </c>
      <c r="G39" s="125">
        <v>999</v>
      </c>
      <c r="H39" s="120" t="s">
        <v>19</v>
      </c>
      <c r="I39" s="125">
        <v>0</v>
      </c>
      <c r="J39" s="120" t="s">
        <v>44</v>
      </c>
      <c r="K39" s="126" t="s">
        <v>186</v>
      </c>
      <c r="L39" s="112" t="s">
        <v>25</v>
      </c>
      <c r="M39" s="3">
        <v>2</v>
      </c>
      <c r="N39" s="3" t="s">
        <v>47</v>
      </c>
      <c r="O39" s="3">
        <f t="shared" si="1"/>
        <v>1</v>
      </c>
      <c r="P39" s="3">
        <f t="shared" si="0"/>
        <v>1</v>
      </c>
    </row>
    <row r="40" spans="1:16" ht="18.75" customHeight="1" x14ac:dyDescent="0.35">
      <c r="A40" s="113">
        <v>39125</v>
      </c>
      <c r="B40" s="114" t="s">
        <v>217</v>
      </c>
      <c r="C40" s="113" t="s">
        <v>216</v>
      </c>
      <c r="D40" s="115">
        <v>0.95</v>
      </c>
      <c r="E40" s="116">
        <v>5.9700000000000003E-2</v>
      </c>
      <c r="F40" s="117">
        <v>7.8421535000000001E-2</v>
      </c>
      <c r="G40" s="118">
        <v>0</v>
      </c>
      <c r="H40" s="113" t="s">
        <v>19</v>
      </c>
      <c r="I40" s="118">
        <v>0</v>
      </c>
      <c r="J40" s="113" t="s">
        <v>44</v>
      </c>
      <c r="K40" s="119" t="s">
        <v>186</v>
      </c>
      <c r="L40" s="112" t="s">
        <v>25</v>
      </c>
      <c r="M40" s="3">
        <v>2</v>
      </c>
      <c r="N40" s="3" t="s">
        <v>47</v>
      </c>
      <c r="O40" s="3">
        <f t="shared" si="1"/>
        <v>1</v>
      </c>
      <c r="P40" s="3">
        <f t="shared" si="0"/>
        <v>1</v>
      </c>
    </row>
    <row r="41" spans="1:16" ht="18.75" customHeight="1" x14ac:dyDescent="0.35">
      <c r="A41" s="120">
        <v>39124</v>
      </c>
      <c r="B41" s="121" t="s">
        <v>218</v>
      </c>
      <c r="C41" s="120" t="s">
        <v>216</v>
      </c>
      <c r="D41" s="122">
        <v>0.95</v>
      </c>
      <c r="E41" s="123">
        <v>6.08E-2</v>
      </c>
      <c r="F41" s="124">
        <v>7.8664594000000004E-2</v>
      </c>
      <c r="G41" s="125">
        <v>0</v>
      </c>
      <c r="H41" s="120" t="s">
        <v>19</v>
      </c>
      <c r="I41" s="125">
        <v>500</v>
      </c>
      <c r="J41" s="120" t="s">
        <v>44</v>
      </c>
      <c r="K41" s="126" t="s">
        <v>186</v>
      </c>
      <c r="L41" s="112" t="s">
        <v>25</v>
      </c>
      <c r="M41" s="3">
        <v>2</v>
      </c>
      <c r="N41" s="3" t="s">
        <v>47</v>
      </c>
      <c r="O41" s="3">
        <f t="shared" si="1"/>
        <v>1</v>
      </c>
      <c r="P41" s="3">
        <f t="shared" si="0"/>
        <v>1</v>
      </c>
    </row>
    <row r="42" spans="1:16" ht="18.75" customHeight="1" x14ac:dyDescent="0.35">
      <c r="A42" s="113">
        <v>39136</v>
      </c>
      <c r="B42" s="114" t="s">
        <v>219</v>
      </c>
      <c r="C42" s="113" t="s">
        <v>210</v>
      </c>
      <c r="D42" s="115">
        <v>0.65</v>
      </c>
      <c r="E42" s="116">
        <v>4.8500000000000001E-2</v>
      </c>
      <c r="F42" s="117">
        <v>7.4118913999999994E-2</v>
      </c>
      <c r="G42" s="118">
        <v>999</v>
      </c>
      <c r="H42" s="113" t="s">
        <v>211</v>
      </c>
      <c r="I42" s="118">
        <v>0</v>
      </c>
      <c r="J42" s="113" t="s">
        <v>44</v>
      </c>
      <c r="K42" s="119" t="s">
        <v>187</v>
      </c>
      <c r="L42" s="112" t="s">
        <v>25</v>
      </c>
      <c r="M42" s="3">
        <v>3</v>
      </c>
      <c r="N42" s="3" t="s">
        <v>47</v>
      </c>
      <c r="O42" s="3">
        <f t="shared" si="1"/>
        <v>1</v>
      </c>
      <c r="P42" s="3">
        <f t="shared" si="0"/>
        <v>1</v>
      </c>
    </row>
    <row r="43" spans="1:16" ht="18.75" customHeight="1" x14ac:dyDescent="0.35">
      <c r="A43" s="120">
        <v>39137</v>
      </c>
      <c r="B43" s="121" t="s">
        <v>220</v>
      </c>
      <c r="C43" s="120" t="s">
        <v>210</v>
      </c>
      <c r="D43" s="122">
        <v>0.65</v>
      </c>
      <c r="E43" s="123">
        <v>5.0799999999999998E-2</v>
      </c>
      <c r="F43" s="124">
        <v>7.4295861000000005E-2</v>
      </c>
      <c r="G43" s="125">
        <v>0</v>
      </c>
      <c r="H43" s="120" t="s">
        <v>211</v>
      </c>
      <c r="I43" s="125">
        <v>0</v>
      </c>
      <c r="J43" s="120" t="s">
        <v>44</v>
      </c>
      <c r="K43" s="126" t="s">
        <v>187</v>
      </c>
      <c r="L43" s="112" t="s">
        <v>25</v>
      </c>
      <c r="M43" s="3">
        <v>3</v>
      </c>
      <c r="N43" s="3" t="s">
        <v>47</v>
      </c>
      <c r="O43" s="3">
        <f t="shared" si="1"/>
        <v>1</v>
      </c>
      <c r="P43" s="3">
        <f t="shared" si="0"/>
        <v>1</v>
      </c>
    </row>
    <row r="44" spans="1:16" ht="18.75" customHeight="1" x14ac:dyDescent="0.35">
      <c r="A44" s="113">
        <v>39138</v>
      </c>
      <c r="B44" s="114" t="s">
        <v>219</v>
      </c>
      <c r="C44" s="113" t="s">
        <v>210</v>
      </c>
      <c r="D44" s="115">
        <v>0.75</v>
      </c>
      <c r="E44" s="116">
        <v>4.9399999999999999E-2</v>
      </c>
      <c r="F44" s="117">
        <v>7.4388547999999999E-2</v>
      </c>
      <c r="G44" s="118">
        <v>999</v>
      </c>
      <c r="H44" s="113" t="s">
        <v>211</v>
      </c>
      <c r="I44" s="118">
        <v>0</v>
      </c>
      <c r="J44" s="113" t="s">
        <v>44</v>
      </c>
      <c r="K44" s="119" t="s">
        <v>187</v>
      </c>
      <c r="L44" s="112" t="s">
        <v>25</v>
      </c>
      <c r="M44" s="3">
        <v>3</v>
      </c>
      <c r="N44" s="3" t="s">
        <v>47</v>
      </c>
      <c r="O44" s="3">
        <f t="shared" si="1"/>
        <v>1</v>
      </c>
      <c r="P44" s="3">
        <f t="shared" si="0"/>
        <v>1</v>
      </c>
    </row>
    <row r="45" spans="1:16" ht="18.75" customHeight="1" x14ac:dyDescent="0.35">
      <c r="A45" s="120">
        <v>39139</v>
      </c>
      <c r="B45" s="121" t="s">
        <v>220</v>
      </c>
      <c r="C45" s="120" t="s">
        <v>210</v>
      </c>
      <c r="D45" s="122">
        <v>0.75</v>
      </c>
      <c r="E45" s="123">
        <v>5.1700000000000003E-2</v>
      </c>
      <c r="F45" s="124">
        <v>7.4566332999999999E-2</v>
      </c>
      <c r="G45" s="125">
        <v>0</v>
      </c>
      <c r="H45" s="120" t="s">
        <v>211</v>
      </c>
      <c r="I45" s="125">
        <v>0</v>
      </c>
      <c r="J45" s="120" t="s">
        <v>44</v>
      </c>
      <c r="K45" s="126" t="s">
        <v>187</v>
      </c>
      <c r="L45" s="112" t="s">
        <v>25</v>
      </c>
      <c r="M45" s="3">
        <v>3</v>
      </c>
      <c r="N45" s="3" t="s">
        <v>47</v>
      </c>
      <c r="O45" s="3">
        <f t="shared" si="1"/>
        <v>1</v>
      </c>
      <c r="P45" s="3">
        <f t="shared" si="0"/>
        <v>1</v>
      </c>
    </row>
    <row r="46" spans="1:16" ht="18.75" customHeight="1" x14ac:dyDescent="0.35">
      <c r="A46" s="113">
        <v>39129</v>
      </c>
      <c r="B46" s="114" t="s">
        <v>220</v>
      </c>
      <c r="C46" s="113" t="s">
        <v>210</v>
      </c>
      <c r="D46" s="115">
        <v>0.85</v>
      </c>
      <c r="E46" s="116">
        <v>5.4199999999999998E-2</v>
      </c>
      <c r="F46" s="117">
        <v>7.5319901999999994E-2</v>
      </c>
      <c r="G46" s="118">
        <v>0</v>
      </c>
      <c r="H46" s="113" t="s">
        <v>211</v>
      </c>
      <c r="I46" s="118">
        <v>0</v>
      </c>
      <c r="J46" s="113" t="s">
        <v>44</v>
      </c>
      <c r="K46" s="119" t="s">
        <v>187</v>
      </c>
      <c r="L46" s="112" t="s">
        <v>25</v>
      </c>
      <c r="M46" s="3">
        <v>3</v>
      </c>
      <c r="N46" s="3" t="s">
        <v>47</v>
      </c>
      <c r="O46" s="3">
        <f t="shared" si="1"/>
        <v>1</v>
      </c>
      <c r="P46" s="3">
        <f t="shared" si="0"/>
        <v>1</v>
      </c>
    </row>
    <row r="47" spans="1:16" ht="18.75" customHeight="1" x14ac:dyDescent="0.35">
      <c r="A47" s="120">
        <v>39128</v>
      </c>
      <c r="B47" s="121" t="s">
        <v>220</v>
      </c>
      <c r="C47" s="120" t="s">
        <v>210</v>
      </c>
      <c r="D47" s="122">
        <v>0.9</v>
      </c>
      <c r="E47" s="123">
        <v>5.5399999999999998E-2</v>
      </c>
      <c r="F47" s="124">
        <v>7.5683776999999994E-2</v>
      </c>
      <c r="G47" s="125">
        <v>0</v>
      </c>
      <c r="H47" s="120" t="s">
        <v>211</v>
      </c>
      <c r="I47" s="125">
        <v>0</v>
      </c>
      <c r="J47" s="120" t="s">
        <v>44</v>
      </c>
      <c r="K47" s="126" t="s">
        <v>187</v>
      </c>
      <c r="L47" s="112" t="s">
        <v>25</v>
      </c>
      <c r="M47" s="3">
        <v>3</v>
      </c>
      <c r="N47" s="3" t="s">
        <v>47</v>
      </c>
      <c r="O47" s="3">
        <f t="shared" si="1"/>
        <v>1</v>
      </c>
      <c r="P47" s="3">
        <f t="shared" si="0"/>
        <v>1</v>
      </c>
    </row>
    <row r="48" spans="1:16" ht="18.75" customHeight="1" x14ac:dyDescent="0.35">
      <c r="A48" s="113">
        <v>39127</v>
      </c>
      <c r="B48" s="114" t="s">
        <v>221</v>
      </c>
      <c r="C48" s="113" t="s">
        <v>216</v>
      </c>
      <c r="D48" s="115">
        <v>0.95</v>
      </c>
      <c r="E48" s="116">
        <v>5.74E-2</v>
      </c>
      <c r="F48" s="117">
        <v>7.6871223000000002E-2</v>
      </c>
      <c r="G48" s="118">
        <v>999</v>
      </c>
      <c r="H48" s="113" t="s">
        <v>19</v>
      </c>
      <c r="I48" s="118">
        <v>0</v>
      </c>
      <c r="J48" s="113" t="s">
        <v>44</v>
      </c>
      <c r="K48" s="119" t="s">
        <v>187</v>
      </c>
      <c r="L48" s="112" t="s">
        <v>25</v>
      </c>
      <c r="M48" s="3">
        <v>3</v>
      </c>
      <c r="N48" s="3" t="s">
        <v>47</v>
      </c>
      <c r="O48" s="3">
        <f t="shared" si="1"/>
        <v>1</v>
      </c>
      <c r="P48" s="3">
        <f t="shared" si="0"/>
        <v>1</v>
      </c>
    </row>
    <row r="49" spans="1:16" ht="18.75" customHeight="1" x14ac:dyDescent="0.35">
      <c r="A49" s="120">
        <v>39126</v>
      </c>
      <c r="B49" s="121" t="s">
        <v>222</v>
      </c>
      <c r="C49" s="120" t="s">
        <v>216</v>
      </c>
      <c r="D49" s="122">
        <v>0.95</v>
      </c>
      <c r="E49" s="123">
        <v>5.9900000000000002E-2</v>
      </c>
      <c r="F49" s="124">
        <v>7.7057353999999995E-2</v>
      </c>
      <c r="G49" s="125">
        <v>0</v>
      </c>
      <c r="H49" s="120" t="s">
        <v>19</v>
      </c>
      <c r="I49" s="125">
        <v>0</v>
      </c>
      <c r="J49" s="120" t="s">
        <v>44</v>
      </c>
      <c r="K49" s="126" t="s">
        <v>187</v>
      </c>
      <c r="L49" s="112" t="s">
        <v>25</v>
      </c>
      <c r="M49" s="3">
        <v>3</v>
      </c>
      <c r="N49" s="3" t="s">
        <v>47</v>
      </c>
      <c r="O49" s="3">
        <f t="shared" si="1"/>
        <v>1</v>
      </c>
      <c r="P49" s="3">
        <f t="shared" si="0"/>
        <v>1</v>
      </c>
    </row>
    <row r="50" spans="1:16" ht="18.75" customHeight="1" x14ac:dyDescent="0.35">
      <c r="A50" s="113">
        <v>39130</v>
      </c>
      <c r="B50" s="114" t="s">
        <v>223</v>
      </c>
      <c r="C50" s="113" t="s">
        <v>210</v>
      </c>
      <c r="D50" s="115">
        <v>0.85</v>
      </c>
      <c r="E50" s="116">
        <v>4.9200000000000001E-2</v>
      </c>
      <c r="F50" s="117">
        <v>7.0311299999999993E-2</v>
      </c>
      <c r="G50" s="118">
        <v>999</v>
      </c>
      <c r="H50" s="113" t="s">
        <v>211</v>
      </c>
      <c r="I50" s="118">
        <v>0</v>
      </c>
      <c r="J50" s="113" t="s">
        <v>44</v>
      </c>
      <c r="K50" s="119" t="s">
        <v>188</v>
      </c>
      <c r="L50" s="112" t="s">
        <v>25</v>
      </c>
      <c r="M50" s="3">
        <v>5</v>
      </c>
      <c r="N50" s="3" t="s">
        <v>47</v>
      </c>
      <c r="O50" s="3">
        <f t="shared" si="1"/>
        <v>1</v>
      </c>
      <c r="P50" s="3">
        <f t="shared" si="0"/>
        <v>1</v>
      </c>
    </row>
    <row r="51" spans="1:16" ht="18.75" customHeight="1" x14ac:dyDescent="0.35">
      <c r="A51" s="120">
        <v>39131</v>
      </c>
      <c r="B51" s="121" t="s">
        <v>224</v>
      </c>
      <c r="C51" s="120" t="s">
        <v>210</v>
      </c>
      <c r="D51" s="122">
        <v>0.85</v>
      </c>
      <c r="E51" s="123">
        <v>5.0299999999999997E-2</v>
      </c>
      <c r="F51" s="124">
        <v>7.0261410999999996E-2</v>
      </c>
      <c r="G51" s="125">
        <v>0</v>
      </c>
      <c r="H51" s="120" t="s">
        <v>211</v>
      </c>
      <c r="I51" s="125">
        <v>0</v>
      </c>
      <c r="J51" s="120" t="s">
        <v>44</v>
      </c>
      <c r="K51" s="126" t="s">
        <v>188</v>
      </c>
      <c r="L51" s="112" t="s">
        <v>25</v>
      </c>
      <c r="M51" s="3">
        <v>5</v>
      </c>
      <c r="N51" s="3" t="s">
        <v>47</v>
      </c>
      <c r="O51" s="3">
        <f t="shared" si="1"/>
        <v>1</v>
      </c>
      <c r="P51" s="3">
        <f t="shared" si="0"/>
        <v>1</v>
      </c>
    </row>
    <row r="52" spans="1:16" ht="18.75" customHeight="1" x14ac:dyDescent="0.35">
      <c r="A52" s="113">
        <v>39132</v>
      </c>
      <c r="B52" s="114" t="s">
        <v>223</v>
      </c>
      <c r="C52" s="113" t="s">
        <v>210</v>
      </c>
      <c r="D52" s="115">
        <v>0.9</v>
      </c>
      <c r="E52" s="116">
        <v>5.0099999999999999E-2</v>
      </c>
      <c r="F52" s="117">
        <v>7.0906986000000005E-2</v>
      </c>
      <c r="G52" s="118">
        <v>999</v>
      </c>
      <c r="H52" s="113" t="s">
        <v>211</v>
      </c>
      <c r="I52" s="118">
        <v>0</v>
      </c>
      <c r="J52" s="113" t="s">
        <v>44</v>
      </c>
      <c r="K52" s="119" t="s">
        <v>188</v>
      </c>
      <c r="L52" s="112" t="s">
        <v>25</v>
      </c>
      <c r="M52" s="3">
        <v>5</v>
      </c>
      <c r="N52" s="3" t="s">
        <v>47</v>
      </c>
      <c r="O52" s="3">
        <f t="shared" si="1"/>
        <v>1</v>
      </c>
      <c r="P52" s="3">
        <f t="shared" si="0"/>
        <v>1</v>
      </c>
    </row>
    <row r="53" spans="1:16" ht="18.75" customHeight="1" x14ac:dyDescent="0.35">
      <c r="A53" s="120">
        <v>39133</v>
      </c>
      <c r="B53" s="121" t="s">
        <v>224</v>
      </c>
      <c r="C53" s="120" t="s">
        <v>210</v>
      </c>
      <c r="D53" s="122">
        <v>0.9</v>
      </c>
      <c r="E53" s="123">
        <v>5.1299999999999998E-2</v>
      </c>
      <c r="F53" s="124">
        <v>7.0710419999999996E-2</v>
      </c>
      <c r="G53" s="125">
        <v>0</v>
      </c>
      <c r="H53" s="120" t="s">
        <v>211</v>
      </c>
      <c r="I53" s="125">
        <v>0</v>
      </c>
      <c r="J53" s="120" t="s">
        <v>44</v>
      </c>
      <c r="K53" s="126" t="s">
        <v>188</v>
      </c>
      <c r="L53" s="112" t="s">
        <v>25</v>
      </c>
      <c r="M53" s="3">
        <v>5</v>
      </c>
      <c r="N53" s="3" t="s">
        <v>47</v>
      </c>
      <c r="O53" s="3">
        <f t="shared" si="1"/>
        <v>1</v>
      </c>
      <c r="P53" s="3">
        <f t="shared" si="0"/>
        <v>1</v>
      </c>
    </row>
    <row r="54" spans="1:16" ht="18.75" customHeight="1" x14ac:dyDescent="0.35">
      <c r="A54" s="113">
        <v>39134</v>
      </c>
      <c r="B54" s="114" t="s">
        <v>225</v>
      </c>
      <c r="C54" s="113" t="s">
        <v>216</v>
      </c>
      <c r="D54" s="115">
        <v>0.95</v>
      </c>
      <c r="E54" s="116">
        <v>5.4800000000000001E-2</v>
      </c>
      <c r="F54" s="117">
        <v>7.2848002999999995E-2</v>
      </c>
      <c r="G54" s="118">
        <v>999</v>
      </c>
      <c r="H54" s="113" t="s">
        <v>19</v>
      </c>
      <c r="I54" s="118">
        <v>0</v>
      </c>
      <c r="J54" s="113" t="s">
        <v>44</v>
      </c>
      <c r="K54" s="119" t="s">
        <v>188</v>
      </c>
      <c r="L54" s="112" t="s">
        <v>25</v>
      </c>
      <c r="M54" s="3">
        <v>5</v>
      </c>
      <c r="N54" s="3" t="s">
        <v>47</v>
      </c>
      <c r="O54" s="3">
        <f t="shared" si="1"/>
        <v>1</v>
      </c>
      <c r="P54" s="3">
        <f t="shared" si="0"/>
        <v>1</v>
      </c>
    </row>
    <row r="55" spans="1:16" ht="18.75" customHeight="1" x14ac:dyDescent="0.35">
      <c r="A55" s="120">
        <v>39135</v>
      </c>
      <c r="B55" s="121" t="s">
        <v>226</v>
      </c>
      <c r="C55" s="120" t="s">
        <v>216</v>
      </c>
      <c r="D55" s="122">
        <v>0.95</v>
      </c>
      <c r="E55" s="123">
        <v>5.6000000000000001E-2</v>
      </c>
      <c r="F55" s="124">
        <v>7.2835206E-2</v>
      </c>
      <c r="G55" s="125">
        <v>0</v>
      </c>
      <c r="H55" s="120" t="s">
        <v>19</v>
      </c>
      <c r="I55" s="125">
        <v>0</v>
      </c>
      <c r="J55" s="120" t="s">
        <v>44</v>
      </c>
      <c r="K55" s="126" t="s">
        <v>188</v>
      </c>
      <c r="L55" s="112" t="s">
        <v>25</v>
      </c>
      <c r="M55" s="3">
        <v>5</v>
      </c>
      <c r="N55" s="3" t="s">
        <v>47</v>
      </c>
      <c r="O55" s="3">
        <f t="shared" si="1"/>
        <v>1</v>
      </c>
      <c r="P55" s="3">
        <f t="shared" si="0"/>
        <v>1</v>
      </c>
    </row>
    <row r="56" spans="1:16" ht="18.75" customHeight="1" x14ac:dyDescent="0.35">
      <c r="A56" s="165" t="s">
        <v>181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" t="s">
        <v>182</v>
      </c>
      <c r="M56" s="1" t="s">
        <v>52</v>
      </c>
      <c r="N56" s="1" t="s">
        <v>52</v>
      </c>
      <c r="O56" s="1">
        <f>IF(SUM(O57:O74)=0,0,1)</f>
        <v>1</v>
      </c>
      <c r="P56" s="1">
        <f>IF(SUM(P57:P74)=0,0,1)</f>
        <v>1</v>
      </c>
    </row>
    <row r="57" spans="1:16" ht="18.75" customHeight="1" x14ac:dyDescent="0.35">
      <c r="A57" s="113">
        <v>39070</v>
      </c>
      <c r="B57" s="114" t="s">
        <v>212</v>
      </c>
      <c r="C57" s="113" t="s">
        <v>210</v>
      </c>
      <c r="D57" s="115">
        <v>0.8</v>
      </c>
      <c r="E57" s="116">
        <v>5.3700000000000005E-2</v>
      </c>
      <c r="F57" s="117">
        <v>7.7715203999999996E-2</v>
      </c>
      <c r="G57" s="118">
        <v>999</v>
      </c>
      <c r="H57" s="113" t="s">
        <v>211</v>
      </c>
      <c r="I57" s="118">
        <v>0</v>
      </c>
      <c r="J57" s="113" t="s">
        <v>44</v>
      </c>
      <c r="K57" s="119" t="s">
        <v>186</v>
      </c>
      <c r="L57" s="112" t="s">
        <v>182</v>
      </c>
      <c r="M57" s="3">
        <v>2</v>
      </c>
      <c r="N57" s="3" t="s">
        <v>47</v>
      </c>
      <c r="O57" s="3">
        <f t="shared" ref="O57:O74" si="2">IF($C$11="More than or equal to",IF(AND(OR($C$8="",$C$8=L57),OR($C$9="",C57="Purchase &amp; Remortgage",$C$9=C57),OR($C$10="",$C$10=N57),OR($C$12="",$C$12&lt;=D57),OR($C$13="",$C$13=M57),OR($C$14="",$C$14=H57),OR($C$15="",$C$15=I57)),1,0),IF($C$11="Less than or equal to",IF(AND(OR($C$8="",$C$8=L57),OR($C$9="",C57="Purchase &amp; Remortgage",$C$9=C57),OR($C$10="",$C$10=N57),OR($C$12="",$C$12&gt;=D57),OR($C$13="",$C$13=M57),OR($C$14="",$C$14=H57),OR($C$15="",$C$15=I57)),1,0),IF(AND(OR($C$8="",$C$8=L57),OR($C$9="",C57="Purchase &amp; Remortgage",$C$9=C57),OR($C$10="",$C$10=N57),OR($C$12="",$C$12=D57),OR($C$13="",$C$13=M57),OR($C$14="",$C$14=H57),OR($C$15="",$C$15=I57)),1,0)))</f>
        <v>1</v>
      </c>
      <c r="P57" s="3">
        <f t="shared" ref="P57:P74" si="3">IF(A57=0,0,1)</f>
        <v>1</v>
      </c>
    </row>
    <row r="58" spans="1:16" ht="18.75" customHeight="1" x14ac:dyDescent="0.35">
      <c r="A58" s="120">
        <v>39076</v>
      </c>
      <c r="B58" s="121" t="s">
        <v>213</v>
      </c>
      <c r="C58" s="120" t="s">
        <v>210</v>
      </c>
      <c r="D58" s="122">
        <v>0.8</v>
      </c>
      <c r="E58" s="123">
        <v>5.6900000000000006E-2</v>
      </c>
      <c r="F58" s="124">
        <v>7.7817862000000002E-2</v>
      </c>
      <c r="G58" s="125">
        <v>0</v>
      </c>
      <c r="H58" s="120" t="s">
        <v>211</v>
      </c>
      <c r="I58" s="125">
        <v>0</v>
      </c>
      <c r="J58" s="120" t="s">
        <v>44</v>
      </c>
      <c r="K58" s="126" t="s">
        <v>186</v>
      </c>
      <c r="L58" s="112" t="s">
        <v>182</v>
      </c>
      <c r="M58" s="3">
        <v>2</v>
      </c>
      <c r="N58" s="3" t="s">
        <v>47</v>
      </c>
      <c r="O58" s="3">
        <f t="shared" si="2"/>
        <v>1</v>
      </c>
      <c r="P58" s="3">
        <f t="shared" si="3"/>
        <v>1</v>
      </c>
    </row>
    <row r="59" spans="1:16" ht="18.75" customHeight="1" x14ac:dyDescent="0.35">
      <c r="A59" s="113">
        <v>39069</v>
      </c>
      <c r="B59" s="114" t="s">
        <v>212</v>
      </c>
      <c r="C59" s="113" t="s">
        <v>210</v>
      </c>
      <c r="D59" s="115">
        <v>0.85</v>
      </c>
      <c r="E59" s="116">
        <v>5.57E-2</v>
      </c>
      <c r="F59" s="117">
        <v>7.8145972999999994E-2</v>
      </c>
      <c r="G59" s="118">
        <v>999</v>
      </c>
      <c r="H59" s="113" t="s">
        <v>211</v>
      </c>
      <c r="I59" s="118">
        <v>0</v>
      </c>
      <c r="J59" s="113" t="s">
        <v>44</v>
      </c>
      <c r="K59" s="119" t="s">
        <v>186</v>
      </c>
      <c r="L59" s="112" t="s">
        <v>182</v>
      </c>
      <c r="M59" s="3">
        <v>2</v>
      </c>
      <c r="N59" s="3" t="s">
        <v>47</v>
      </c>
      <c r="O59" s="3">
        <f t="shared" si="2"/>
        <v>1</v>
      </c>
      <c r="P59" s="3">
        <f t="shared" si="3"/>
        <v>1</v>
      </c>
    </row>
    <row r="60" spans="1:16" ht="18.75" customHeight="1" x14ac:dyDescent="0.35">
      <c r="A60" s="120">
        <v>39068</v>
      </c>
      <c r="B60" s="121" t="s">
        <v>213</v>
      </c>
      <c r="C60" s="120" t="s">
        <v>210</v>
      </c>
      <c r="D60" s="122">
        <v>0.85</v>
      </c>
      <c r="E60" s="123">
        <v>5.79E-2</v>
      </c>
      <c r="F60" s="124">
        <v>7.8033151999999995E-2</v>
      </c>
      <c r="G60" s="125">
        <v>0</v>
      </c>
      <c r="H60" s="120" t="s">
        <v>211</v>
      </c>
      <c r="I60" s="125">
        <v>0</v>
      </c>
      <c r="J60" s="120" t="s">
        <v>44</v>
      </c>
      <c r="K60" s="126" t="s">
        <v>186</v>
      </c>
      <c r="L60" s="112" t="s">
        <v>182</v>
      </c>
      <c r="M60" s="3">
        <v>2</v>
      </c>
      <c r="N60" s="3" t="s">
        <v>47</v>
      </c>
      <c r="O60" s="3">
        <f t="shared" si="2"/>
        <v>1</v>
      </c>
      <c r="P60" s="3">
        <f t="shared" si="3"/>
        <v>1</v>
      </c>
    </row>
    <row r="61" spans="1:16" ht="18.75" customHeight="1" x14ac:dyDescent="0.35">
      <c r="A61" s="113">
        <v>39067</v>
      </c>
      <c r="B61" s="114" t="s">
        <v>213</v>
      </c>
      <c r="C61" s="113" t="s">
        <v>210</v>
      </c>
      <c r="D61" s="115">
        <v>0.9</v>
      </c>
      <c r="E61" s="116">
        <v>5.8500000000000003E-2</v>
      </c>
      <c r="F61" s="117">
        <v>7.8162433000000003E-2</v>
      </c>
      <c r="G61" s="118">
        <v>0</v>
      </c>
      <c r="H61" s="113" t="s">
        <v>211</v>
      </c>
      <c r="I61" s="118">
        <v>0</v>
      </c>
      <c r="J61" s="113" t="s">
        <v>44</v>
      </c>
      <c r="K61" s="119" t="s">
        <v>186</v>
      </c>
      <c r="L61" s="112" t="s">
        <v>182</v>
      </c>
      <c r="M61" s="3">
        <v>2</v>
      </c>
      <c r="N61" s="3" t="s">
        <v>47</v>
      </c>
      <c r="O61" s="3">
        <f t="shared" si="2"/>
        <v>1</v>
      </c>
      <c r="P61" s="3">
        <f t="shared" si="3"/>
        <v>1</v>
      </c>
    </row>
    <row r="62" spans="1:16" ht="18.75" customHeight="1" x14ac:dyDescent="0.35">
      <c r="A62" s="120">
        <v>39234</v>
      </c>
      <c r="B62" s="121" t="s">
        <v>215</v>
      </c>
      <c r="C62" s="120" t="s">
        <v>216</v>
      </c>
      <c r="D62" s="122">
        <v>0.95</v>
      </c>
      <c r="E62" s="123">
        <v>5.9200000000000003E-2</v>
      </c>
      <c r="F62" s="124">
        <v>7.8847801999999995E-2</v>
      </c>
      <c r="G62" s="125">
        <v>999</v>
      </c>
      <c r="H62" s="120" t="s">
        <v>19</v>
      </c>
      <c r="I62" s="125">
        <v>0</v>
      </c>
      <c r="J62" s="120" t="s">
        <v>44</v>
      </c>
      <c r="K62" s="126" t="s">
        <v>186</v>
      </c>
      <c r="L62" s="112" t="s">
        <v>182</v>
      </c>
      <c r="M62" s="3">
        <v>2</v>
      </c>
      <c r="N62" s="3" t="s">
        <v>47</v>
      </c>
      <c r="O62" s="3">
        <f t="shared" si="2"/>
        <v>1</v>
      </c>
      <c r="P62" s="3">
        <f t="shared" si="3"/>
        <v>1</v>
      </c>
    </row>
    <row r="63" spans="1:16" ht="18.75" customHeight="1" x14ac:dyDescent="0.35">
      <c r="A63" s="113">
        <v>39235</v>
      </c>
      <c r="B63" s="114" t="s">
        <v>217</v>
      </c>
      <c r="C63" s="113" t="s">
        <v>216</v>
      </c>
      <c r="D63" s="115">
        <v>0.95</v>
      </c>
      <c r="E63" s="116">
        <v>6.1699999999999998E-2</v>
      </c>
      <c r="F63" s="117">
        <v>7.8855317999999994E-2</v>
      </c>
      <c r="G63" s="118">
        <v>0</v>
      </c>
      <c r="H63" s="113" t="s">
        <v>19</v>
      </c>
      <c r="I63" s="118">
        <v>0</v>
      </c>
      <c r="J63" s="113" t="s">
        <v>44</v>
      </c>
      <c r="K63" s="119" t="s">
        <v>186</v>
      </c>
      <c r="L63" s="112" t="s">
        <v>182</v>
      </c>
      <c r="M63" s="3">
        <v>2</v>
      </c>
      <c r="N63" s="3" t="s">
        <v>47</v>
      </c>
      <c r="O63" s="3">
        <f t="shared" si="2"/>
        <v>1</v>
      </c>
      <c r="P63" s="3">
        <f t="shared" si="3"/>
        <v>1</v>
      </c>
    </row>
    <row r="64" spans="1:16" ht="18.75" customHeight="1" x14ac:dyDescent="0.35">
      <c r="A64" s="120">
        <v>39233</v>
      </c>
      <c r="B64" s="121" t="s">
        <v>218</v>
      </c>
      <c r="C64" s="120" t="s">
        <v>216</v>
      </c>
      <c r="D64" s="122">
        <v>0.95</v>
      </c>
      <c r="E64" s="123">
        <v>6.2700000000000006E-2</v>
      </c>
      <c r="F64" s="124">
        <v>7.9077244000000005E-2</v>
      </c>
      <c r="G64" s="125">
        <v>0</v>
      </c>
      <c r="H64" s="120" t="s">
        <v>19</v>
      </c>
      <c r="I64" s="125">
        <v>500</v>
      </c>
      <c r="J64" s="120" t="s">
        <v>44</v>
      </c>
      <c r="K64" s="126" t="s">
        <v>186</v>
      </c>
      <c r="L64" s="112" t="s">
        <v>182</v>
      </c>
      <c r="M64" s="3">
        <v>2</v>
      </c>
      <c r="N64" s="3" t="s">
        <v>47</v>
      </c>
      <c r="O64" s="3">
        <f t="shared" si="2"/>
        <v>1</v>
      </c>
      <c r="P64" s="3">
        <f t="shared" si="3"/>
        <v>1</v>
      </c>
    </row>
    <row r="65" spans="1:16" ht="18.75" customHeight="1" x14ac:dyDescent="0.35">
      <c r="A65" s="113">
        <v>39223</v>
      </c>
      <c r="B65" s="114" t="s">
        <v>220</v>
      </c>
      <c r="C65" s="113" t="s">
        <v>210</v>
      </c>
      <c r="D65" s="115">
        <v>0.85</v>
      </c>
      <c r="E65" s="116">
        <v>5.5300000000000002E-2</v>
      </c>
      <c r="F65" s="117">
        <v>7.5653416000000001E-2</v>
      </c>
      <c r="G65" s="118">
        <v>0</v>
      </c>
      <c r="H65" s="113" t="s">
        <v>211</v>
      </c>
      <c r="I65" s="118">
        <v>0</v>
      </c>
      <c r="J65" s="113" t="s">
        <v>44</v>
      </c>
      <c r="K65" s="119" t="s">
        <v>187</v>
      </c>
      <c r="L65" s="112" t="s">
        <v>182</v>
      </c>
      <c r="M65" s="3">
        <v>3</v>
      </c>
      <c r="N65" s="3" t="s">
        <v>47</v>
      </c>
      <c r="O65" s="3">
        <f t="shared" si="2"/>
        <v>1</v>
      </c>
      <c r="P65" s="3">
        <f t="shared" si="3"/>
        <v>1</v>
      </c>
    </row>
    <row r="66" spans="1:16" ht="18.75" customHeight="1" x14ac:dyDescent="0.35">
      <c r="A66" s="120">
        <v>39226</v>
      </c>
      <c r="B66" s="121" t="s">
        <v>220</v>
      </c>
      <c r="C66" s="120" t="s">
        <v>210</v>
      </c>
      <c r="D66" s="122">
        <v>0.9</v>
      </c>
      <c r="E66" s="123">
        <v>5.67E-2</v>
      </c>
      <c r="F66" s="124">
        <v>7.6078907000000001E-2</v>
      </c>
      <c r="G66" s="125">
        <v>0</v>
      </c>
      <c r="H66" s="120" t="s">
        <v>211</v>
      </c>
      <c r="I66" s="125">
        <v>0</v>
      </c>
      <c r="J66" s="120" t="s">
        <v>44</v>
      </c>
      <c r="K66" s="126" t="s">
        <v>187</v>
      </c>
      <c r="L66" s="112" t="s">
        <v>182</v>
      </c>
      <c r="M66" s="3">
        <v>3</v>
      </c>
      <c r="N66" s="3" t="s">
        <v>47</v>
      </c>
      <c r="O66" s="3">
        <f t="shared" si="2"/>
        <v>1</v>
      </c>
      <c r="P66" s="3">
        <f t="shared" si="3"/>
        <v>1</v>
      </c>
    </row>
    <row r="67" spans="1:16" ht="18.75" customHeight="1" x14ac:dyDescent="0.35">
      <c r="A67" s="113">
        <v>39225</v>
      </c>
      <c r="B67" s="114" t="s">
        <v>221</v>
      </c>
      <c r="C67" s="113" t="s">
        <v>216</v>
      </c>
      <c r="D67" s="115">
        <v>0.95</v>
      </c>
      <c r="E67" s="116">
        <v>5.8999999999999997E-2</v>
      </c>
      <c r="F67" s="117">
        <v>7.7363315000000002E-2</v>
      </c>
      <c r="G67" s="118">
        <v>999</v>
      </c>
      <c r="H67" s="113" t="s">
        <v>19</v>
      </c>
      <c r="I67" s="118">
        <v>0</v>
      </c>
      <c r="J67" s="113" t="s">
        <v>44</v>
      </c>
      <c r="K67" s="119" t="s">
        <v>187</v>
      </c>
      <c r="L67" s="112" t="s">
        <v>182</v>
      </c>
      <c r="M67" s="3">
        <v>3</v>
      </c>
      <c r="N67" s="3" t="s">
        <v>47</v>
      </c>
      <c r="O67" s="3">
        <f t="shared" si="2"/>
        <v>1</v>
      </c>
      <c r="P67" s="3">
        <f t="shared" si="3"/>
        <v>1</v>
      </c>
    </row>
    <row r="68" spans="1:16" ht="18.75" customHeight="1" x14ac:dyDescent="0.35">
      <c r="A68" s="120">
        <v>39224</v>
      </c>
      <c r="B68" s="121" t="s">
        <v>222</v>
      </c>
      <c r="C68" s="120" t="s">
        <v>216</v>
      </c>
      <c r="D68" s="122">
        <v>0.95</v>
      </c>
      <c r="E68" s="123">
        <v>6.1499999999999999E-2</v>
      </c>
      <c r="F68" s="124">
        <v>7.7549921999999993E-2</v>
      </c>
      <c r="G68" s="125">
        <v>0</v>
      </c>
      <c r="H68" s="120" t="s">
        <v>19</v>
      </c>
      <c r="I68" s="125">
        <v>0</v>
      </c>
      <c r="J68" s="120" t="s">
        <v>44</v>
      </c>
      <c r="K68" s="126" t="s">
        <v>187</v>
      </c>
      <c r="L68" s="112" t="s">
        <v>182</v>
      </c>
      <c r="M68" s="3">
        <v>3</v>
      </c>
      <c r="N68" s="3" t="s">
        <v>47</v>
      </c>
      <c r="O68" s="3">
        <f t="shared" si="2"/>
        <v>1</v>
      </c>
      <c r="P68" s="3">
        <f t="shared" si="3"/>
        <v>1</v>
      </c>
    </row>
    <row r="69" spans="1:16" ht="18.75" customHeight="1" x14ac:dyDescent="0.35">
      <c r="A69" s="113">
        <v>39227</v>
      </c>
      <c r="B69" s="114" t="s">
        <v>223</v>
      </c>
      <c r="C69" s="113" t="s">
        <v>210</v>
      </c>
      <c r="D69" s="115">
        <v>0.85</v>
      </c>
      <c r="E69" s="116">
        <v>4.9799999999999997E-2</v>
      </c>
      <c r="F69" s="117">
        <v>7.0581062999999999E-2</v>
      </c>
      <c r="G69" s="118">
        <v>999</v>
      </c>
      <c r="H69" s="113" t="s">
        <v>211</v>
      </c>
      <c r="I69" s="118">
        <v>0</v>
      </c>
      <c r="J69" s="113" t="s">
        <v>44</v>
      </c>
      <c r="K69" s="119" t="s">
        <v>188</v>
      </c>
      <c r="L69" s="112" t="s">
        <v>182</v>
      </c>
      <c r="M69" s="3">
        <v>5</v>
      </c>
      <c r="N69" s="3" t="s">
        <v>47</v>
      </c>
      <c r="O69" s="3">
        <f t="shared" si="2"/>
        <v>1</v>
      </c>
      <c r="P69" s="3">
        <f t="shared" si="3"/>
        <v>1</v>
      </c>
    </row>
    <row r="70" spans="1:16" ht="18.75" customHeight="1" x14ac:dyDescent="0.35">
      <c r="A70" s="120">
        <v>39230</v>
      </c>
      <c r="B70" s="121" t="s">
        <v>224</v>
      </c>
      <c r="C70" s="120" t="s">
        <v>210</v>
      </c>
      <c r="D70" s="122">
        <v>0.85</v>
      </c>
      <c r="E70" s="123">
        <v>5.0900000000000001E-2</v>
      </c>
      <c r="F70" s="124">
        <v>7.0530484000000004E-2</v>
      </c>
      <c r="G70" s="125">
        <v>0</v>
      </c>
      <c r="H70" s="120" t="s">
        <v>211</v>
      </c>
      <c r="I70" s="125">
        <v>0</v>
      </c>
      <c r="J70" s="120" t="s">
        <v>44</v>
      </c>
      <c r="K70" s="126" t="s">
        <v>188</v>
      </c>
      <c r="L70" s="112" t="s">
        <v>182</v>
      </c>
      <c r="M70" s="3">
        <v>5</v>
      </c>
      <c r="N70" s="3" t="s">
        <v>47</v>
      </c>
      <c r="O70" s="3">
        <f t="shared" si="2"/>
        <v>1</v>
      </c>
      <c r="P70" s="3">
        <f t="shared" si="3"/>
        <v>1</v>
      </c>
    </row>
    <row r="71" spans="1:16" ht="18.75" customHeight="1" x14ac:dyDescent="0.35">
      <c r="A71" s="113">
        <v>39231</v>
      </c>
      <c r="B71" s="114" t="s">
        <v>223</v>
      </c>
      <c r="C71" s="113" t="s">
        <v>210</v>
      </c>
      <c r="D71" s="115">
        <v>0.9</v>
      </c>
      <c r="E71" s="116">
        <v>5.0799999999999998E-2</v>
      </c>
      <c r="F71" s="117">
        <v>7.1222802000000002E-2</v>
      </c>
      <c r="G71" s="118">
        <v>999</v>
      </c>
      <c r="H71" s="113" t="s">
        <v>211</v>
      </c>
      <c r="I71" s="118">
        <v>0</v>
      </c>
      <c r="J71" s="113" t="s">
        <v>44</v>
      </c>
      <c r="K71" s="119" t="s">
        <v>188</v>
      </c>
      <c r="L71" s="112" t="s">
        <v>182</v>
      </c>
      <c r="M71" s="3">
        <v>5</v>
      </c>
      <c r="N71" s="3" t="s">
        <v>47</v>
      </c>
      <c r="O71" s="3">
        <f t="shared" si="2"/>
        <v>1</v>
      </c>
      <c r="P71" s="3">
        <f t="shared" si="3"/>
        <v>1</v>
      </c>
    </row>
    <row r="72" spans="1:16" ht="18.75" customHeight="1" x14ac:dyDescent="0.35">
      <c r="A72" s="120">
        <v>39232</v>
      </c>
      <c r="B72" s="121" t="s">
        <v>224</v>
      </c>
      <c r="C72" s="120" t="s">
        <v>210</v>
      </c>
      <c r="D72" s="122">
        <v>0.9</v>
      </c>
      <c r="E72" s="123">
        <v>5.2200000000000003E-2</v>
      </c>
      <c r="F72" s="124">
        <v>7.1115287999999999E-2</v>
      </c>
      <c r="G72" s="125">
        <v>0</v>
      </c>
      <c r="H72" s="120" t="s">
        <v>211</v>
      </c>
      <c r="I72" s="125">
        <v>0</v>
      </c>
      <c r="J72" s="120" t="s">
        <v>44</v>
      </c>
      <c r="K72" s="126" t="s">
        <v>188</v>
      </c>
      <c r="L72" s="112" t="s">
        <v>182</v>
      </c>
      <c r="M72" s="3">
        <v>5</v>
      </c>
      <c r="N72" s="3" t="s">
        <v>47</v>
      </c>
      <c r="O72" s="3">
        <f t="shared" si="2"/>
        <v>1</v>
      </c>
      <c r="P72" s="3">
        <f t="shared" si="3"/>
        <v>1</v>
      </c>
    </row>
    <row r="73" spans="1:16" ht="18.75" customHeight="1" x14ac:dyDescent="0.35">
      <c r="A73" s="113">
        <v>39229</v>
      </c>
      <c r="B73" s="114" t="s">
        <v>225</v>
      </c>
      <c r="C73" s="113" t="s">
        <v>216</v>
      </c>
      <c r="D73" s="115">
        <v>0.95</v>
      </c>
      <c r="E73" s="116">
        <v>5.5800000000000002E-2</v>
      </c>
      <c r="F73" s="117">
        <v>7.3305883000000002E-2</v>
      </c>
      <c r="G73" s="118">
        <v>999</v>
      </c>
      <c r="H73" s="113" t="s">
        <v>19</v>
      </c>
      <c r="I73" s="118">
        <v>0</v>
      </c>
      <c r="J73" s="113" t="s">
        <v>44</v>
      </c>
      <c r="K73" s="119" t="s">
        <v>188</v>
      </c>
      <c r="L73" s="112" t="s">
        <v>182</v>
      </c>
      <c r="M73" s="3">
        <v>5</v>
      </c>
      <c r="N73" s="3" t="s">
        <v>47</v>
      </c>
      <c r="O73" s="3">
        <f t="shared" si="2"/>
        <v>1</v>
      </c>
      <c r="P73" s="3">
        <f t="shared" si="3"/>
        <v>1</v>
      </c>
    </row>
    <row r="74" spans="1:16" ht="18.75" customHeight="1" x14ac:dyDescent="0.35">
      <c r="A74" s="120">
        <v>39228</v>
      </c>
      <c r="B74" s="121" t="s">
        <v>226</v>
      </c>
      <c r="C74" s="120" t="s">
        <v>216</v>
      </c>
      <c r="D74" s="122">
        <v>0.95</v>
      </c>
      <c r="E74" s="123">
        <v>5.7000000000000002E-2</v>
      </c>
      <c r="F74" s="124">
        <v>7.3292742999999994E-2</v>
      </c>
      <c r="G74" s="125">
        <v>0</v>
      </c>
      <c r="H74" s="120" t="s">
        <v>19</v>
      </c>
      <c r="I74" s="125">
        <v>0</v>
      </c>
      <c r="J74" s="120" t="s">
        <v>44</v>
      </c>
      <c r="K74" s="126" t="s">
        <v>188</v>
      </c>
      <c r="L74" s="112" t="s">
        <v>182</v>
      </c>
      <c r="M74" s="3">
        <v>5</v>
      </c>
      <c r="N74" s="3" t="s">
        <v>47</v>
      </c>
      <c r="O74" s="3">
        <f t="shared" si="2"/>
        <v>1</v>
      </c>
      <c r="P74" s="3">
        <f t="shared" si="3"/>
        <v>1</v>
      </c>
    </row>
    <row r="75" spans="1:16" ht="18.75" customHeight="1" x14ac:dyDescent="0.35">
      <c r="A75" s="165" t="s">
        <v>107</v>
      </c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" t="s">
        <v>103</v>
      </c>
      <c r="M75" s="1">
        <v>0</v>
      </c>
      <c r="N75" s="1">
        <v>0</v>
      </c>
      <c r="O75" s="1">
        <f>IF(SUM(O76:O78)=0,0,1)</f>
        <v>1</v>
      </c>
      <c r="P75" s="1">
        <f>IF(SUM(P76:P78)=0,0,1)</f>
        <v>1</v>
      </c>
    </row>
    <row r="76" spans="1:16" ht="18.75" customHeight="1" x14ac:dyDescent="0.35">
      <c r="A76" s="113">
        <v>39093</v>
      </c>
      <c r="B76" s="114" t="s">
        <v>217</v>
      </c>
      <c r="C76" s="113" t="s">
        <v>216</v>
      </c>
      <c r="D76" s="115">
        <v>0.75</v>
      </c>
      <c r="E76" s="116">
        <v>5.5899999999999998E-2</v>
      </c>
      <c r="F76" s="117">
        <v>7.760794E-2</v>
      </c>
      <c r="G76" s="118">
        <v>0</v>
      </c>
      <c r="H76" s="113" t="s">
        <v>19</v>
      </c>
      <c r="I76" s="118">
        <v>0</v>
      </c>
      <c r="J76" s="113" t="s">
        <v>44</v>
      </c>
      <c r="K76" s="119" t="s">
        <v>172</v>
      </c>
      <c r="L76" s="112" t="s">
        <v>103</v>
      </c>
      <c r="M76" s="3">
        <v>2</v>
      </c>
      <c r="N76" s="3" t="s">
        <v>47</v>
      </c>
      <c r="O76" s="3">
        <f t="shared" ref="O76:O83" si="4">IF($C$11="More than or equal to",IF(AND(OR($C$8="",$C$8=L76),OR($C$9="",C76="Purchase &amp; Remortgage",$C$9=C76),OR($C$10="",$C$10=N76),OR($C$12="",$C$12&lt;=D76),OR($C$13="",$C$13=M76),OR($C$14="",$C$14=H76),OR($C$15="",$C$15=I76)),1,0),IF($C$11="Less than or equal to",IF(AND(OR($C$8="",$C$8=L76),OR($C$9="",C76="Purchase &amp; Remortgage",$C$9=C76),OR($C$10="",$C$10=N76),OR($C$12="",$C$12&gt;=D76),OR($C$13="",$C$13=M76),OR($C$14="",$C$14=H76),OR($C$15="",$C$15=I76)),1,0),IF(AND(OR($C$8="",$C$8=L76),OR($C$9="",C76="Purchase &amp; Remortgage",$C$9=C76),OR($C$10="",$C$10=N76),OR($C$12="",$C$12=D76),OR($C$13="",$C$13=M76),OR($C$14="",$C$14=H76),OR($C$15="",$C$15=I76)),1,0)))</f>
        <v>1</v>
      </c>
      <c r="P76" s="3">
        <f t="shared" ref="P76:P78" si="5">IF(A76=0,0,1)</f>
        <v>1</v>
      </c>
    </row>
    <row r="77" spans="1:16" ht="18.75" customHeight="1" x14ac:dyDescent="0.35">
      <c r="A77" s="120">
        <v>39092</v>
      </c>
      <c r="B77" s="121" t="s">
        <v>226</v>
      </c>
      <c r="C77" s="120" t="s">
        <v>216</v>
      </c>
      <c r="D77" s="122">
        <v>0.75</v>
      </c>
      <c r="E77" s="123">
        <v>4.9399999999999999E-2</v>
      </c>
      <c r="F77" s="124">
        <v>6.9858654000000006E-2</v>
      </c>
      <c r="G77" s="125">
        <v>0</v>
      </c>
      <c r="H77" s="120" t="s">
        <v>19</v>
      </c>
      <c r="I77" s="125">
        <v>0</v>
      </c>
      <c r="J77" s="120" t="s">
        <v>44</v>
      </c>
      <c r="K77" s="126" t="s">
        <v>174</v>
      </c>
      <c r="L77" s="112" t="s">
        <v>103</v>
      </c>
      <c r="M77" s="3">
        <v>5</v>
      </c>
      <c r="N77" s="3" t="s">
        <v>47</v>
      </c>
      <c r="O77" s="3">
        <f t="shared" si="4"/>
        <v>1</v>
      </c>
      <c r="P77" s="3">
        <f t="shared" si="5"/>
        <v>1</v>
      </c>
    </row>
    <row r="78" spans="1:16" ht="18.75" customHeight="1" x14ac:dyDescent="0.35">
      <c r="A78" s="113">
        <v>39091</v>
      </c>
      <c r="B78" s="114" t="s">
        <v>226</v>
      </c>
      <c r="C78" s="113" t="s">
        <v>216</v>
      </c>
      <c r="D78" s="115">
        <v>0.8</v>
      </c>
      <c r="E78" s="116">
        <v>5.04E-2</v>
      </c>
      <c r="F78" s="117">
        <v>7.0306047999999996E-2</v>
      </c>
      <c r="G78" s="118">
        <v>0</v>
      </c>
      <c r="H78" s="113" t="s">
        <v>19</v>
      </c>
      <c r="I78" s="118">
        <v>0</v>
      </c>
      <c r="J78" s="113" t="s">
        <v>44</v>
      </c>
      <c r="K78" s="119" t="s">
        <v>174</v>
      </c>
      <c r="L78" s="112" t="s">
        <v>103</v>
      </c>
      <c r="M78" s="3">
        <v>5</v>
      </c>
      <c r="N78" s="3" t="s">
        <v>47</v>
      </c>
      <c r="O78" s="3">
        <f t="shared" si="4"/>
        <v>1</v>
      </c>
      <c r="P78" s="3">
        <f t="shared" si="5"/>
        <v>1</v>
      </c>
    </row>
    <row r="79" spans="1:16" ht="18.75" customHeight="1" x14ac:dyDescent="0.35">
      <c r="A79" s="165" t="s">
        <v>24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43" t="s">
        <v>27</v>
      </c>
      <c r="M79" s="43">
        <v>0</v>
      </c>
      <c r="N79" s="43">
        <v>0</v>
      </c>
      <c r="O79" s="43">
        <f>IF(SUM(O80:O83)=0,0,1)</f>
        <v>1</v>
      </c>
      <c r="P79" s="43">
        <f>IF(SUM(P80:P83)=0,0,1)</f>
        <v>1</v>
      </c>
    </row>
    <row r="80" spans="1:16" ht="18.75" customHeight="1" x14ac:dyDescent="0.35">
      <c r="A80" s="113">
        <v>38971</v>
      </c>
      <c r="B80" s="114" t="s">
        <v>212</v>
      </c>
      <c r="C80" s="113" t="s">
        <v>210</v>
      </c>
      <c r="D80" s="115">
        <v>0.6</v>
      </c>
      <c r="E80" s="116">
        <v>5.5400000000000005E-2</v>
      </c>
      <c r="F80" s="117">
        <v>7.9636472999999999E-2</v>
      </c>
      <c r="G80" s="118">
        <v>999</v>
      </c>
      <c r="H80" s="113" t="s">
        <v>211</v>
      </c>
      <c r="I80" s="118">
        <v>0</v>
      </c>
      <c r="J80" s="113" t="s">
        <v>44</v>
      </c>
      <c r="K80" s="119" t="s">
        <v>186</v>
      </c>
      <c r="L80" s="112" t="s">
        <v>27</v>
      </c>
      <c r="M80" s="3">
        <v>2</v>
      </c>
      <c r="N80" s="3" t="s">
        <v>47</v>
      </c>
      <c r="O80" s="3">
        <f t="shared" si="4"/>
        <v>1</v>
      </c>
      <c r="P80" s="3">
        <f t="shared" ref="P80:P110" si="6">IF(A80=0,0,1)</f>
        <v>1</v>
      </c>
    </row>
    <row r="81" spans="1:16" ht="18.75" customHeight="1" x14ac:dyDescent="0.35">
      <c r="A81" s="120">
        <v>38972</v>
      </c>
      <c r="B81" s="121" t="s">
        <v>213</v>
      </c>
      <c r="C81" s="120" t="s">
        <v>210</v>
      </c>
      <c r="D81" s="122">
        <v>0.6</v>
      </c>
      <c r="E81" s="123">
        <v>5.74E-2</v>
      </c>
      <c r="F81" s="124">
        <v>7.9473209000000003E-2</v>
      </c>
      <c r="G81" s="125">
        <v>0</v>
      </c>
      <c r="H81" s="120" t="s">
        <v>211</v>
      </c>
      <c r="I81" s="125">
        <v>0</v>
      </c>
      <c r="J81" s="120" t="s">
        <v>44</v>
      </c>
      <c r="K81" s="126" t="s">
        <v>186</v>
      </c>
      <c r="L81" s="112" t="s">
        <v>27</v>
      </c>
      <c r="M81" s="3">
        <v>2</v>
      </c>
      <c r="N81" s="3" t="s">
        <v>47</v>
      </c>
      <c r="O81" s="3">
        <f t="shared" si="4"/>
        <v>1</v>
      </c>
      <c r="P81" s="3">
        <f t="shared" si="6"/>
        <v>1</v>
      </c>
    </row>
    <row r="82" spans="1:16" ht="18.75" customHeight="1" x14ac:dyDescent="0.35">
      <c r="A82" s="113">
        <v>39117</v>
      </c>
      <c r="B82" s="114" t="s">
        <v>223</v>
      </c>
      <c r="C82" s="113" t="s">
        <v>210</v>
      </c>
      <c r="D82" s="115">
        <v>0.6</v>
      </c>
      <c r="E82" s="116">
        <v>5.4899999999999997E-2</v>
      </c>
      <c r="F82" s="117">
        <v>7.5380855999999996E-2</v>
      </c>
      <c r="G82" s="118">
        <v>999</v>
      </c>
      <c r="H82" s="113" t="s">
        <v>211</v>
      </c>
      <c r="I82" s="118">
        <v>0</v>
      </c>
      <c r="J82" s="113" t="s">
        <v>44</v>
      </c>
      <c r="K82" s="119" t="s">
        <v>188</v>
      </c>
      <c r="L82" s="112" t="s">
        <v>27</v>
      </c>
      <c r="M82" s="3">
        <v>5</v>
      </c>
      <c r="N82" s="3" t="s">
        <v>47</v>
      </c>
      <c r="O82" s="3">
        <f t="shared" si="4"/>
        <v>1</v>
      </c>
      <c r="P82" s="3">
        <f t="shared" si="6"/>
        <v>1</v>
      </c>
    </row>
    <row r="83" spans="1:16" ht="18.75" customHeight="1" x14ac:dyDescent="0.35">
      <c r="A83" s="120">
        <v>39118</v>
      </c>
      <c r="B83" s="121" t="s">
        <v>224</v>
      </c>
      <c r="C83" s="120" t="s">
        <v>210</v>
      </c>
      <c r="D83" s="122">
        <v>0.6</v>
      </c>
      <c r="E83" s="123">
        <v>5.5899999999999998E-2</v>
      </c>
      <c r="F83" s="124">
        <v>7.5269389000000006E-2</v>
      </c>
      <c r="G83" s="125">
        <v>0</v>
      </c>
      <c r="H83" s="120" t="s">
        <v>211</v>
      </c>
      <c r="I83" s="125">
        <v>0</v>
      </c>
      <c r="J83" s="120" t="s">
        <v>44</v>
      </c>
      <c r="K83" s="126" t="s">
        <v>188</v>
      </c>
      <c r="L83" s="112" t="s">
        <v>27</v>
      </c>
      <c r="M83" s="3">
        <v>5</v>
      </c>
      <c r="N83" s="3" t="s">
        <v>47</v>
      </c>
      <c r="O83" s="3">
        <f t="shared" si="4"/>
        <v>1</v>
      </c>
      <c r="P83" s="3">
        <f t="shared" si="6"/>
        <v>1</v>
      </c>
    </row>
    <row r="84" spans="1:16" ht="18.75" customHeight="1" x14ac:dyDescent="0.35">
      <c r="A84" s="165" t="s">
        <v>104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43" t="s">
        <v>105</v>
      </c>
      <c r="M84" s="43">
        <v>0</v>
      </c>
      <c r="N84" s="43">
        <v>0</v>
      </c>
      <c r="O84" s="43">
        <f>IF(SUM(O85:O90)=0,0,1)</f>
        <v>1</v>
      </c>
      <c r="P84" s="43">
        <f>IF(SUM(P85:P90)=0,0,1)</f>
        <v>1</v>
      </c>
    </row>
    <row r="85" spans="1:16" ht="18.75" customHeight="1" x14ac:dyDescent="0.35">
      <c r="A85" s="113">
        <v>38973</v>
      </c>
      <c r="B85" s="114" t="s">
        <v>212</v>
      </c>
      <c r="C85" s="113" t="s">
        <v>210</v>
      </c>
      <c r="D85" s="115">
        <v>0.6</v>
      </c>
      <c r="E85" s="116">
        <v>5.5400000000000005E-2</v>
      </c>
      <c r="F85" s="117">
        <v>7.9636472999999999E-2</v>
      </c>
      <c r="G85" s="118">
        <v>999</v>
      </c>
      <c r="H85" s="113" t="s">
        <v>211</v>
      </c>
      <c r="I85" s="118">
        <v>0</v>
      </c>
      <c r="J85" s="113" t="s">
        <v>44</v>
      </c>
      <c r="K85" s="119" t="s">
        <v>186</v>
      </c>
      <c r="L85" s="112" t="s">
        <v>105</v>
      </c>
      <c r="M85" s="3">
        <v>2</v>
      </c>
      <c r="N85" s="3" t="s">
        <v>47</v>
      </c>
      <c r="O85" s="3">
        <f t="shared" ref="O85:O90" si="7">IF($C$11="More than or equal to",IF(AND(OR($C$8="",$C$8=L85),OR($C$9="",C85="Purchase &amp; Remortgage",$C$9=C85),OR($C$10="",$C$10=N85),OR($C$12="",$C$12&lt;=D85),OR($C$13="",$C$13=M85),OR($C$14="",$C$14=H85),OR($C$15="",$C$15=I85)),1,0),IF($C$11="Less than or equal to",IF(AND(OR($C$8="",$C$8=L85),OR($C$9="",C85="Purchase &amp; Remortgage",$C$9=C85),OR($C$10="",$C$10=N85),OR($C$12="",$C$12&gt;=D85),OR($C$13="",$C$13=M85),OR($C$14="",$C$14=H85),OR($C$15="",$C$15=I85)),1,0),IF(AND(OR($C$8="",$C$8=L85),OR($C$9="",C85="Purchase &amp; Remortgage",$C$9=C85),OR($C$10="",$C$10=N85),OR($C$12="",$C$12=D85),OR($C$13="",$C$13=M85),OR($C$14="",$C$14=H85),OR($C$15="",$C$15=I85)),1,0)))</f>
        <v>1</v>
      </c>
      <c r="P85" s="3">
        <f t="shared" ref="P85:P90" si="8">IF(A85=0,0,1)</f>
        <v>1</v>
      </c>
    </row>
    <row r="86" spans="1:16" ht="18.75" customHeight="1" x14ac:dyDescent="0.35">
      <c r="A86" s="120">
        <v>38974</v>
      </c>
      <c r="B86" s="121" t="s">
        <v>213</v>
      </c>
      <c r="C86" s="120" t="s">
        <v>210</v>
      </c>
      <c r="D86" s="122">
        <v>0.6</v>
      </c>
      <c r="E86" s="123">
        <v>5.74E-2</v>
      </c>
      <c r="F86" s="124">
        <v>7.9473209000000003E-2</v>
      </c>
      <c r="G86" s="125">
        <v>0</v>
      </c>
      <c r="H86" s="120" t="s">
        <v>211</v>
      </c>
      <c r="I86" s="125">
        <v>0</v>
      </c>
      <c r="J86" s="120" t="s">
        <v>44</v>
      </c>
      <c r="K86" s="126" t="s">
        <v>186</v>
      </c>
      <c r="L86" s="112" t="s">
        <v>105</v>
      </c>
      <c r="M86" s="3">
        <v>2</v>
      </c>
      <c r="N86" s="3" t="s">
        <v>47</v>
      </c>
      <c r="O86" s="3">
        <f t="shared" si="7"/>
        <v>1</v>
      </c>
      <c r="P86" s="3">
        <f t="shared" si="8"/>
        <v>1</v>
      </c>
    </row>
    <row r="87" spans="1:16" ht="18.75" customHeight="1" x14ac:dyDescent="0.35">
      <c r="A87" s="113">
        <v>38975</v>
      </c>
      <c r="B87" s="114" t="s">
        <v>213</v>
      </c>
      <c r="C87" s="113" t="s">
        <v>210</v>
      </c>
      <c r="D87" s="115">
        <v>0.75</v>
      </c>
      <c r="E87" s="116">
        <v>5.8400000000000001E-2</v>
      </c>
      <c r="F87" s="117">
        <v>7.9645071999999997E-2</v>
      </c>
      <c r="G87" s="118">
        <v>0</v>
      </c>
      <c r="H87" s="113" t="s">
        <v>211</v>
      </c>
      <c r="I87" s="118">
        <v>0</v>
      </c>
      <c r="J87" s="113" t="s">
        <v>44</v>
      </c>
      <c r="K87" s="119" t="s">
        <v>186</v>
      </c>
      <c r="L87" s="112" t="s">
        <v>105</v>
      </c>
      <c r="M87" s="3">
        <v>2</v>
      </c>
      <c r="N87" s="3" t="s">
        <v>47</v>
      </c>
      <c r="O87" s="3">
        <f t="shared" si="7"/>
        <v>1</v>
      </c>
      <c r="P87" s="3">
        <f t="shared" si="8"/>
        <v>1</v>
      </c>
    </row>
    <row r="88" spans="1:16" ht="18.75" customHeight="1" x14ac:dyDescent="0.35">
      <c r="A88" s="120">
        <v>39114</v>
      </c>
      <c r="B88" s="121" t="s">
        <v>223</v>
      </c>
      <c r="C88" s="120" t="s">
        <v>210</v>
      </c>
      <c r="D88" s="122">
        <v>0.6</v>
      </c>
      <c r="E88" s="123">
        <v>5.4899999999999997E-2</v>
      </c>
      <c r="F88" s="124">
        <v>7.5380855999999996E-2</v>
      </c>
      <c r="G88" s="125">
        <v>999</v>
      </c>
      <c r="H88" s="120" t="s">
        <v>211</v>
      </c>
      <c r="I88" s="125">
        <v>0</v>
      </c>
      <c r="J88" s="120" t="s">
        <v>44</v>
      </c>
      <c r="K88" s="126" t="s">
        <v>188</v>
      </c>
      <c r="L88" s="112" t="s">
        <v>105</v>
      </c>
      <c r="M88" s="3">
        <v>5</v>
      </c>
      <c r="N88" s="3" t="s">
        <v>47</v>
      </c>
      <c r="O88" s="3">
        <f t="shared" si="7"/>
        <v>1</v>
      </c>
      <c r="P88" s="3">
        <f t="shared" si="8"/>
        <v>1</v>
      </c>
    </row>
    <row r="89" spans="1:16" ht="18.75" customHeight="1" x14ac:dyDescent="0.35">
      <c r="A89" s="113">
        <v>39115</v>
      </c>
      <c r="B89" s="114" t="s">
        <v>224</v>
      </c>
      <c r="C89" s="113" t="s">
        <v>210</v>
      </c>
      <c r="D89" s="115">
        <v>0.6</v>
      </c>
      <c r="E89" s="116">
        <v>5.5899999999999998E-2</v>
      </c>
      <c r="F89" s="117">
        <v>7.5269389000000006E-2</v>
      </c>
      <c r="G89" s="118">
        <v>0</v>
      </c>
      <c r="H89" s="113" t="s">
        <v>211</v>
      </c>
      <c r="I89" s="118">
        <v>0</v>
      </c>
      <c r="J89" s="113" t="s">
        <v>44</v>
      </c>
      <c r="K89" s="119" t="s">
        <v>188</v>
      </c>
      <c r="L89" s="112" t="s">
        <v>105</v>
      </c>
      <c r="M89" s="3">
        <v>5</v>
      </c>
      <c r="N89" s="3" t="s">
        <v>47</v>
      </c>
      <c r="O89" s="3">
        <f t="shared" si="7"/>
        <v>1</v>
      </c>
      <c r="P89" s="3">
        <f t="shared" si="8"/>
        <v>1</v>
      </c>
    </row>
    <row r="90" spans="1:16" ht="18.75" customHeight="1" x14ac:dyDescent="0.35">
      <c r="A90" s="120">
        <v>39116</v>
      </c>
      <c r="B90" s="121" t="s">
        <v>224</v>
      </c>
      <c r="C90" s="120" t="s">
        <v>210</v>
      </c>
      <c r="D90" s="122">
        <v>0.75</v>
      </c>
      <c r="E90" s="123">
        <v>5.6899999999999999E-2</v>
      </c>
      <c r="F90" s="124">
        <v>7.5635929000000005E-2</v>
      </c>
      <c r="G90" s="125">
        <v>0</v>
      </c>
      <c r="H90" s="120" t="s">
        <v>211</v>
      </c>
      <c r="I90" s="125">
        <v>0</v>
      </c>
      <c r="J90" s="120" t="s">
        <v>44</v>
      </c>
      <c r="K90" s="126" t="s">
        <v>188</v>
      </c>
      <c r="L90" s="112" t="s">
        <v>105</v>
      </c>
      <c r="M90" s="3">
        <v>5</v>
      </c>
      <c r="N90" s="3" t="s">
        <v>47</v>
      </c>
      <c r="O90" s="3">
        <f t="shared" si="7"/>
        <v>1</v>
      </c>
      <c r="P90" s="3">
        <f t="shared" si="8"/>
        <v>1</v>
      </c>
    </row>
    <row r="91" spans="1:16" ht="18.75" customHeight="1" x14ac:dyDescent="0.35">
      <c r="A91" s="165" t="s">
        <v>35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" t="s">
        <v>29</v>
      </c>
      <c r="M91" s="1">
        <v>0</v>
      </c>
      <c r="N91" s="1">
        <v>0</v>
      </c>
      <c r="O91" s="1">
        <f>IF(SUM(O92:O100)=0,0,1)</f>
        <v>1</v>
      </c>
      <c r="P91" s="1">
        <f>IF(SUM(P92:P100)=0,0,1)</f>
        <v>1</v>
      </c>
    </row>
    <row r="92" spans="1:16" ht="18.75" customHeight="1" x14ac:dyDescent="0.35">
      <c r="A92" s="120">
        <v>39085</v>
      </c>
      <c r="B92" s="121" t="s">
        <v>212</v>
      </c>
      <c r="C92" s="120" t="s">
        <v>210</v>
      </c>
      <c r="D92" s="122">
        <v>0.6</v>
      </c>
      <c r="E92" s="123">
        <v>5.3900000000000003E-2</v>
      </c>
      <c r="F92" s="124">
        <v>8.1684620999999999E-2</v>
      </c>
      <c r="G92" s="125">
        <v>999</v>
      </c>
      <c r="H92" s="120" t="s">
        <v>211</v>
      </c>
      <c r="I92" s="125">
        <v>0</v>
      </c>
      <c r="J92" s="120" t="s">
        <v>44</v>
      </c>
      <c r="K92" s="126" t="s">
        <v>172</v>
      </c>
      <c r="L92" s="112" t="s">
        <v>29</v>
      </c>
      <c r="M92" s="3">
        <v>2</v>
      </c>
      <c r="N92" s="3" t="s">
        <v>47</v>
      </c>
      <c r="O92" s="3">
        <f t="shared" ref="O92:O110" si="9">IF($C$11="More than or equal to",IF(AND(OR($C$8="",$C$8=L92),OR($C$9="",C92="Purchase &amp; Remortgage",$C$9=C92),OR($C$10="",$C$10=N92),OR($C$12="",$C$12&lt;=D92),OR($C$13="",$C$13=M92),OR($C$14="",$C$14=H92),OR($C$15="",$C$15=I92)),1,0),IF($C$11="Less than or equal to",IF(AND(OR($C$8="",$C$8=L92),OR($C$9="",C92="Purchase &amp; Remortgage",$C$9=C92),OR($C$10="",$C$10=N92),OR($C$12="",$C$12&gt;=D92),OR($C$13="",$C$13=M92),OR($C$14="",$C$14=H92),OR($C$15="",$C$15=I92)),1,0),IF(AND(OR($C$8="",$C$8=L92),OR($C$9="",C92="Purchase &amp; Remortgage",$C$9=C92),OR($C$10="",$C$10=N92),OR($C$12="",$C$12=D92),OR($C$13="",$C$13=M92),OR($C$14="",$C$14=H92),OR($C$15="",$C$15=I92)),1,0)))</f>
        <v>1</v>
      </c>
      <c r="P92" s="3">
        <f t="shared" si="6"/>
        <v>1</v>
      </c>
    </row>
    <row r="93" spans="1:16" ht="18.75" customHeight="1" x14ac:dyDescent="0.35">
      <c r="A93" s="113">
        <v>39109</v>
      </c>
      <c r="B93" s="114" t="s">
        <v>227</v>
      </c>
      <c r="C93" s="113" t="s">
        <v>210</v>
      </c>
      <c r="D93" s="115">
        <v>0.6</v>
      </c>
      <c r="E93" s="116">
        <v>5.5E-2</v>
      </c>
      <c r="F93" s="117">
        <v>8.2023255000000003E-2</v>
      </c>
      <c r="G93" s="118">
        <v>1999</v>
      </c>
      <c r="H93" s="113" t="s">
        <v>211</v>
      </c>
      <c r="I93" s="118">
        <v>0</v>
      </c>
      <c r="J93" s="113" t="s">
        <v>45</v>
      </c>
      <c r="K93" s="119" t="s">
        <v>172</v>
      </c>
      <c r="L93" s="112" t="s">
        <v>29</v>
      </c>
      <c r="M93" s="3">
        <v>2</v>
      </c>
      <c r="N93" s="3" t="s">
        <v>75</v>
      </c>
      <c r="O93" s="3">
        <f t="shared" si="9"/>
        <v>1</v>
      </c>
      <c r="P93" s="3">
        <f t="shared" si="6"/>
        <v>1</v>
      </c>
    </row>
    <row r="94" spans="1:16" ht="18.75" customHeight="1" x14ac:dyDescent="0.35">
      <c r="A94" s="120">
        <v>39084</v>
      </c>
      <c r="B94" s="121" t="s">
        <v>213</v>
      </c>
      <c r="C94" s="120" t="s">
        <v>210</v>
      </c>
      <c r="D94" s="122">
        <v>0.6</v>
      </c>
      <c r="E94" s="123">
        <v>5.79E-2</v>
      </c>
      <c r="F94" s="124">
        <v>8.1612189000000002E-2</v>
      </c>
      <c r="G94" s="125">
        <v>0</v>
      </c>
      <c r="H94" s="120" t="s">
        <v>211</v>
      </c>
      <c r="I94" s="125">
        <v>0</v>
      </c>
      <c r="J94" s="120" t="s">
        <v>44</v>
      </c>
      <c r="K94" s="126" t="s">
        <v>172</v>
      </c>
      <c r="L94" s="112" t="s">
        <v>29</v>
      </c>
      <c r="M94" s="3">
        <v>2</v>
      </c>
      <c r="N94" s="3" t="s">
        <v>47</v>
      </c>
      <c r="O94" s="3">
        <f t="shared" si="9"/>
        <v>1</v>
      </c>
      <c r="P94" s="3">
        <f t="shared" si="6"/>
        <v>1</v>
      </c>
    </row>
    <row r="95" spans="1:16" ht="18.75" customHeight="1" x14ac:dyDescent="0.35">
      <c r="A95" s="113">
        <v>39108</v>
      </c>
      <c r="B95" s="114" t="s">
        <v>228</v>
      </c>
      <c r="C95" s="113" t="s">
        <v>210</v>
      </c>
      <c r="D95" s="115">
        <v>0.6</v>
      </c>
      <c r="E95" s="116">
        <v>5.8999999999999997E-2</v>
      </c>
      <c r="F95" s="117">
        <v>8.2413058999999997E-2</v>
      </c>
      <c r="G95" s="118">
        <v>999</v>
      </c>
      <c r="H95" s="113" t="s">
        <v>211</v>
      </c>
      <c r="I95" s="118">
        <v>0</v>
      </c>
      <c r="J95" s="113" t="s">
        <v>45</v>
      </c>
      <c r="K95" s="119" t="s">
        <v>172</v>
      </c>
      <c r="L95" s="112" t="s">
        <v>29</v>
      </c>
      <c r="M95" s="3">
        <v>2</v>
      </c>
      <c r="N95" s="3" t="s">
        <v>75</v>
      </c>
      <c r="O95" s="3">
        <f t="shared" si="9"/>
        <v>1</v>
      </c>
      <c r="P95" s="3">
        <f t="shared" si="6"/>
        <v>1</v>
      </c>
    </row>
    <row r="96" spans="1:16" ht="18.75" customHeight="1" x14ac:dyDescent="0.35">
      <c r="A96" s="120">
        <v>39110</v>
      </c>
      <c r="B96" s="121" t="s">
        <v>229</v>
      </c>
      <c r="C96" s="120" t="s">
        <v>210</v>
      </c>
      <c r="D96" s="122">
        <v>0.75</v>
      </c>
      <c r="E96" s="123">
        <v>5.7000000000000002E-2</v>
      </c>
      <c r="F96" s="124">
        <v>8.2697989999999999E-2</v>
      </c>
      <c r="G96" s="125">
        <v>1999</v>
      </c>
      <c r="H96" s="120" t="s">
        <v>211</v>
      </c>
      <c r="I96" s="125">
        <v>0</v>
      </c>
      <c r="J96" s="120" t="s">
        <v>45</v>
      </c>
      <c r="K96" s="126" t="s">
        <v>172</v>
      </c>
      <c r="L96" s="112" t="s">
        <v>29</v>
      </c>
      <c r="M96" s="3">
        <v>2</v>
      </c>
      <c r="N96" s="3" t="s">
        <v>75</v>
      </c>
      <c r="O96" s="3">
        <f t="shared" si="9"/>
        <v>1</v>
      </c>
      <c r="P96" s="3">
        <f t="shared" si="6"/>
        <v>1</v>
      </c>
    </row>
    <row r="97" spans="1:16" ht="18.75" customHeight="1" x14ac:dyDescent="0.35">
      <c r="A97" s="113">
        <v>39088</v>
      </c>
      <c r="B97" s="114" t="s">
        <v>213</v>
      </c>
      <c r="C97" s="113" t="s">
        <v>210</v>
      </c>
      <c r="D97" s="115">
        <v>0.75</v>
      </c>
      <c r="E97" s="116">
        <v>6.1199999999999997E-2</v>
      </c>
      <c r="F97" s="117">
        <v>8.2184487000000001E-2</v>
      </c>
      <c r="G97" s="118">
        <v>0</v>
      </c>
      <c r="H97" s="113" t="s">
        <v>211</v>
      </c>
      <c r="I97" s="118">
        <v>0</v>
      </c>
      <c r="J97" s="113" t="s">
        <v>44</v>
      </c>
      <c r="K97" s="119" t="s">
        <v>172</v>
      </c>
      <c r="L97" s="112" t="s">
        <v>29</v>
      </c>
      <c r="M97" s="3">
        <v>2</v>
      </c>
      <c r="N97" s="3" t="s">
        <v>47</v>
      </c>
      <c r="O97" s="3">
        <f t="shared" si="9"/>
        <v>1</v>
      </c>
      <c r="P97" s="3">
        <f t="shared" si="6"/>
        <v>1</v>
      </c>
    </row>
    <row r="98" spans="1:16" ht="18.75" customHeight="1" x14ac:dyDescent="0.35">
      <c r="A98" s="120">
        <v>39087</v>
      </c>
      <c r="B98" s="121" t="s">
        <v>223</v>
      </c>
      <c r="C98" s="120" t="s">
        <v>210</v>
      </c>
      <c r="D98" s="122">
        <v>0.6</v>
      </c>
      <c r="E98" s="123">
        <v>4.9799999999999997E-2</v>
      </c>
      <c r="F98" s="124">
        <v>7.5433496000000003E-2</v>
      </c>
      <c r="G98" s="125">
        <v>999</v>
      </c>
      <c r="H98" s="120" t="s">
        <v>211</v>
      </c>
      <c r="I98" s="125">
        <v>0</v>
      </c>
      <c r="J98" s="120" t="s">
        <v>44</v>
      </c>
      <c r="K98" s="126" t="s">
        <v>174</v>
      </c>
      <c r="L98" s="112" t="s">
        <v>29</v>
      </c>
      <c r="M98" s="3">
        <v>5</v>
      </c>
      <c r="N98" s="3" t="s">
        <v>47</v>
      </c>
      <c r="O98" s="3">
        <f t="shared" si="9"/>
        <v>1</v>
      </c>
      <c r="P98" s="3">
        <f t="shared" si="6"/>
        <v>1</v>
      </c>
    </row>
    <row r="99" spans="1:16" ht="18.75" customHeight="1" x14ac:dyDescent="0.35">
      <c r="A99" s="113">
        <v>39086</v>
      </c>
      <c r="B99" s="114" t="s">
        <v>224</v>
      </c>
      <c r="C99" s="113" t="s">
        <v>210</v>
      </c>
      <c r="D99" s="115">
        <v>0.6</v>
      </c>
      <c r="E99" s="116">
        <v>5.1700000000000003E-2</v>
      </c>
      <c r="F99" s="117">
        <v>7.5638747000000006E-2</v>
      </c>
      <c r="G99" s="118">
        <v>0</v>
      </c>
      <c r="H99" s="113" t="s">
        <v>211</v>
      </c>
      <c r="I99" s="118">
        <v>0</v>
      </c>
      <c r="J99" s="113" t="s">
        <v>44</v>
      </c>
      <c r="K99" s="119" t="s">
        <v>174</v>
      </c>
      <c r="L99" s="112" t="s">
        <v>29</v>
      </c>
      <c r="M99" s="3">
        <v>5</v>
      </c>
      <c r="N99" s="3" t="s">
        <v>47</v>
      </c>
      <c r="O99" s="3">
        <f t="shared" si="9"/>
        <v>1</v>
      </c>
      <c r="P99" s="3">
        <f t="shared" si="6"/>
        <v>1</v>
      </c>
    </row>
    <row r="100" spans="1:16" ht="18.75" customHeight="1" x14ac:dyDescent="0.35">
      <c r="A100" s="120">
        <v>39140</v>
      </c>
      <c r="B100" s="121" t="s">
        <v>224</v>
      </c>
      <c r="C100" s="120" t="s">
        <v>210</v>
      </c>
      <c r="D100" s="122">
        <v>0.75</v>
      </c>
      <c r="E100" s="123">
        <v>5.45E-2</v>
      </c>
      <c r="F100" s="124">
        <v>7.6677286999999997E-2</v>
      </c>
      <c r="G100" s="125">
        <v>0</v>
      </c>
      <c r="H100" s="120" t="s">
        <v>211</v>
      </c>
      <c r="I100" s="125">
        <v>0</v>
      </c>
      <c r="J100" s="120" t="s">
        <v>44</v>
      </c>
      <c r="K100" s="126" t="s">
        <v>174</v>
      </c>
      <c r="L100" s="112" t="s">
        <v>29</v>
      </c>
      <c r="M100" s="3">
        <v>5</v>
      </c>
      <c r="N100" s="3" t="s">
        <v>47</v>
      </c>
      <c r="O100" s="3">
        <f t="shared" si="9"/>
        <v>1</v>
      </c>
      <c r="P100" s="3">
        <f t="shared" si="6"/>
        <v>1</v>
      </c>
    </row>
    <row r="101" spans="1:16" ht="18.75" customHeight="1" x14ac:dyDescent="0.35">
      <c r="A101" s="165" t="s">
        <v>101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" t="s">
        <v>36</v>
      </c>
      <c r="M101" s="1">
        <v>0</v>
      </c>
      <c r="N101" s="1">
        <v>0</v>
      </c>
      <c r="O101" s="1">
        <f>IF(SUM(O102:O110)=0,0,1)</f>
        <v>1</v>
      </c>
      <c r="P101" s="1">
        <f>IF(SUM(P102:P110)=0,0,1)</f>
        <v>1</v>
      </c>
    </row>
    <row r="102" spans="1:16" ht="18.75" customHeight="1" x14ac:dyDescent="0.35">
      <c r="A102" s="113">
        <v>39142</v>
      </c>
      <c r="B102" s="114" t="s">
        <v>212</v>
      </c>
      <c r="C102" s="113" t="s">
        <v>210</v>
      </c>
      <c r="D102" s="115">
        <v>0.6</v>
      </c>
      <c r="E102" s="116">
        <v>5.4399999999999997E-2</v>
      </c>
      <c r="F102" s="117">
        <v>8.1771645000000004E-2</v>
      </c>
      <c r="G102" s="118">
        <v>999</v>
      </c>
      <c r="H102" s="113" t="s">
        <v>211</v>
      </c>
      <c r="I102" s="118">
        <v>0</v>
      </c>
      <c r="J102" s="113" t="s">
        <v>44</v>
      </c>
      <c r="K102" s="119" t="s">
        <v>172</v>
      </c>
      <c r="L102" s="112" t="s">
        <v>36</v>
      </c>
      <c r="M102" s="3">
        <v>2</v>
      </c>
      <c r="N102" s="3" t="s">
        <v>47</v>
      </c>
      <c r="O102" s="3">
        <f t="shared" si="9"/>
        <v>1</v>
      </c>
      <c r="P102" s="3">
        <f t="shared" si="6"/>
        <v>1</v>
      </c>
    </row>
    <row r="103" spans="1:16" ht="18.75" customHeight="1" x14ac:dyDescent="0.35">
      <c r="A103" s="120">
        <v>39112</v>
      </c>
      <c r="B103" s="121" t="s">
        <v>214</v>
      </c>
      <c r="C103" s="120" t="s">
        <v>210</v>
      </c>
      <c r="D103" s="122">
        <v>0.6</v>
      </c>
      <c r="E103" s="123">
        <v>5.5500000000000001E-2</v>
      </c>
      <c r="F103" s="124">
        <v>8.2433503000000005E-2</v>
      </c>
      <c r="G103" s="125">
        <v>1999</v>
      </c>
      <c r="H103" s="120" t="s">
        <v>211</v>
      </c>
      <c r="I103" s="125">
        <v>0</v>
      </c>
      <c r="J103" s="120" t="s">
        <v>45</v>
      </c>
      <c r="K103" s="126" t="s">
        <v>172</v>
      </c>
      <c r="L103" s="112" t="s">
        <v>36</v>
      </c>
      <c r="M103" s="3">
        <v>2</v>
      </c>
      <c r="N103" s="3" t="s">
        <v>75</v>
      </c>
      <c r="O103" s="3">
        <f t="shared" si="9"/>
        <v>1</v>
      </c>
      <c r="P103" s="3">
        <f t="shared" si="6"/>
        <v>1</v>
      </c>
    </row>
    <row r="104" spans="1:16" ht="18.75" customHeight="1" x14ac:dyDescent="0.35">
      <c r="A104" s="113">
        <v>39141</v>
      </c>
      <c r="B104" s="114" t="s">
        <v>213</v>
      </c>
      <c r="C104" s="113" t="s">
        <v>210</v>
      </c>
      <c r="D104" s="115">
        <v>0.6</v>
      </c>
      <c r="E104" s="116">
        <v>5.8400000000000001E-2</v>
      </c>
      <c r="F104" s="117">
        <v>8.1698915999999996E-2</v>
      </c>
      <c r="G104" s="118">
        <v>0</v>
      </c>
      <c r="H104" s="113" t="s">
        <v>211</v>
      </c>
      <c r="I104" s="118">
        <v>0</v>
      </c>
      <c r="J104" s="113" t="s">
        <v>44</v>
      </c>
      <c r="K104" s="119" t="s">
        <v>172</v>
      </c>
      <c r="L104" s="112" t="s">
        <v>36</v>
      </c>
      <c r="M104" s="3">
        <v>2</v>
      </c>
      <c r="N104" s="3" t="s">
        <v>47</v>
      </c>
      <c r="O104" s="3">
        <f t="shared" si="9"/>
        <v>1</v>
      </c>
      <c r="P104" s="3">
        <f t="shared" si="6"/>
        <v>1</v>
      </c>
    </row>
    <row r="105" spans="1:16" ht="18.75" customHeight="1" x14ac:dyDescent="0.35">
      <c r="A105" s="120">
        <v>39111</v>
      </c>
      <c r="B105" s="121" t="s">
        <v>230</v>
      </c>
      <c r="C105" s="120" t="s">
        <v>210</v>
      </c>
      <c r="D105" s="122">
        <v>0.6</v>
      </c>
      <c r="E105" s="123">
        <v>5.9499999999999997E-2</v>
      </c>
      <c r="F105" s="124">
        <v>8.2501026000000005E-2</v>
      </c>
      <c r="G105" s="125">
        <v>999</v>
      </c>
      <c r="H105" s="120" t="s">
        <v>211</v>
      </c>
      <c r="I105" s="125">
        <v>0</v>
      </c>
      <c r="J105" s="120" t="s">
        <v>45</v>
      </c>
      <c r="K105" s="126" t="s">
        <v>172</v>
      </c>
      <c r="L105" s="112" t="s">
        <v>36</v>
      </c>
      <c r="M105" s="3">
        <v>2</v>
      </c>
      <c r="N105" s="3" t="s">
        <v>75</v>
      </c>
      <c r="O105" s="3">
        <f t="shared" si="9"/>
        <v>1</v>
      </c>
      <c r="P105" s="3">
        <f t="shared" si="6"/>
        <v>1</v>
      </c>
    </row>
    <row r="106" spans="1:16" ht="18.75" customHeight="1" x14ac:dyDescent="0.35">
      <c r="A106" s="113">
        <v>39113</v>
      </c>
      <c r="B106" s="114" t="s">
        <v>231</v>
      </c>
      <c r="C106" s="113" t="s">
        <v>210</v>
      </c>
      <c r="D106" s="115">
        <v>0.75</v>
      </c>
      <c r="E106" s="116">
        <v>5.8500000000000003E-2</v>
      </c>
      <c r="F106" s="117">
        <v>8.2638000000000003E-2</v>
      </c>
      <c r="G106" s="118">
        <v>1999</v>
      </c>
      <c r="H106" s="113" t="s">
        <v>211</v>
      </c>
      <c r="I106" s="118">
        <v>0</v>
      </c>
      <c r="J106" s="113" t="s">
        <v>45</v>
      </c>
      <c r="K106" s="119" t="s">
        <v>172</v>
      </c>
      <c r="L106" s="112" t="s">
        <v>36</v>
      </c>
      <c r="M106" s="3">
        <v>2</v>
      </c>
      <c r="N106" s="3" t="s">
        <v>75</v>
      </c>
      <c r="O106" s="3">
        <f t="shared" si="9"/>
        <v>1</v>
      </c>
      <c r="P106" s="3">
        <f t="shared" si="6"/>
        <v>1</v>
      </c>
    </row>
    <row r="107" spans="1:16" ht="18.75" customHeight="1" x14ac:dyDescent="0.35">
      <c r="A107" s="120">
        <v>39145</v>
      </c>
      <c r="B107" s="121" t="s">
        <v>213</v>
      </c>
      <c r="C107" s="120" t="s">
        <v>210</v>
      </c>
      <c r="D107" s="122">
        <v>0.75</v>
      </c>
      <c r="E107" s="123">
        <v>6.2700000000000006E-2</v>
      </c>
      <c r="F107" s="124">
        <v>8.2447679999999995E-2</v>
      </c>
      <c r="G107" s="125">
        <v>0</v>
      </c>
      <c r="H107" s="120" t="s">
        <v>211</v>
      </c>
      <c r="I107" s="125">
        <v>0</v>
      </c>
      <c r="J107" s="120" t="s">
        <v>44</v>
      </c>
      <c r="K107" s="126" t="s">
        <v>172</v>
      </c>
      <c r="L107" s="112" t="s">
        <v>36</v>
      </c>
      <c r="M107" s="3">
        <v>2</v>
      </c>
      <c r="N107" s="3" t="s">
        <v>47</v>
      </c>
      <c r="O107" s="3">
        <f t="shared" si="9"/>
        <v>1</v>
      </c>
      <c r="P107" s="3">
        <f t="shared" si="6"/>
        <v>1</v>
      </c>
    </row>
    <row r="108" spans="1:16" ht="18.75" customHeight="1" x14ac:dyDescent="0.35">
      <c r="A108" s="113">
        <v>39144</v>
      </c>
      <c r="B108" s="114" t="s">
        <v>223</v>
      </c>
      <c r="C108" s="113" t="s">
        <v>210</v>
      </c>
      <c r="D108" s="115">
        <v>0.6</v>
      </c>
      <c r="E108" s="116">
        <v>5.0299999999999997E-2</v>
      </c>
      <c r="F108" s="117">
        <v>7.5613806000000006E-2</v>
      </c>
      <c r="G108" s="118">
        <v>999</v>
      </c>
      <c r="H108" s="113" t="s">
        <v>211</v>
      </c>
      <c r="I108" s="118">
        <v>0</v>
      </c>
      <c r="J108" s="113" t="s">
        <v>44</v>
      </c>
      <c r="K108" s="119" t="s">
        <v>174</v>
      </c>
      <c r="L108" s="112" t="s">
        <v>36</v>
      </c>
      <c r="M108" s="3">
        <v>5</v>
      </c>
      <c r="N108" s="3" t="s">
        <v>47</v>
      </c>
      <c r="O108" s="3">
        <f t="shared" si="9"/>
        <v>1</v>
      </c>
      <c r="P108" s="3">
        <f t="shared" si="6"/>
        <v>1</v>
      </c>
    </row>
    <row r="109" spans="1:16" ht="18.75" customHeight="1" x14ac:dyDescent="0.35">
      <c r="A109" s="120">
        <v>39143</v>
      </c>
      <c r="B109" s="121" t="s">
        <v>224</v>
      </c>
      <c r="C109" s="120" t="s">
        <v>210</v>
      </c>
      <c r="D109" s="122">
        <v>0.6</v>
      </c>
      <c r="E109" s="123">
        <v>5.2200000000000003E-2</v>
      </c>
      <c r="F109" s="124">
        <v>7.5819423999999996E-2</v>
      </c>
      <c r="G109" s="125">
        <v>0</v>
      </c>
      <c r="H109" s="120" t="s">
        <v>211</v>
      </c>
      <c r="I109" s="125">
        <v>0</v>
      </c>
      <c r="J109" s="120" t="s">
        <v>44</v>
      </c>
      <c r="K109" s="126" t="s">
        <v>174</v>
      </c>
      <c r="L109" s="112" t="s">
        <v>36</v>
      </c>
      <c r="M109" s="3">
        <v>5</v>
      </c>
      <c r="N109" s="3" t="s">
        <v>47</v>
      </c>
      <c r="O109" s="3">
        <f t="shared" si="9"/>
        <v>1</v>
      </c>
      <c r="P109" s="3">
        <f t="shared" si="6"/>
        <v>1</v>
      </c>
    </row>
    <row r="110" spans="1:16" ht="18.75" customHeight="1" x14ac:dyDescent="0.35">
      <c r="A110" s="113">
        <v>39146</v>
      </c>
      <c r="B110" s="114" t="s">
        <v>224</v>
      </c>
      <c r="C110" s="113" t="s">
        <v>210</v>
      </c>
      <c r="D110" s="115">
        <v>0.75</v>
      </c>
      <c r="E110" s="116">
        <v>5.6000000000000001E-2</v>
      </c>
      <c r="F110" s="117">
        <v>7.7227786000000007E-2</v>
      </c>
      <c r="G110" s="118">
        <v>0</v>
      </c>
      <c r="H110" s="113" t="s">
        <v>211</v>
      </c>
      <c r="I110" s="118">
        <v>0</v>
      </c>
      <c r="J110" s="113" t="s">
        <v>44</v>
      </c>
      <c r="K110" s="119" t="s">
        <v>174</v>
      </c>
      <c r="L110" s="112" t="s">
        <v>36</v>
      </c>
      <c r="M110" s="3">
        <v>5</v>
      </c>
      <c r="N110" s="3" t="s">
        <v>47</v>
      </c>
      <c r="O110" s="3">
        <f t="shared" si="9"/>
        <v>1</v>
      </c>
      <c r="P110" s="3">
        <f t="shared" si="6"/>
        <v>1</v>
      </c>
    </row>
    <row r="111" spans="1:16" ht="18.75" customHeight="1" x14ac:dyDescent="0.35">
      <c r="A111" s="165" t="s">
        <v>37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" t="s">
        <v>33</v>
      </c>
      <c r="M111" s="1">
        <v>0</v>
      </c>
      <c r="N111" s="1">
        <v>0</v>
      </c>
      <c r="O111" s="1">
        <f>IF(SUM(O112:O115)=0,0,1)</f>
        <v>1</v>
      </c>
      <c r="P111" s="1">
        <f>IF(SUM(P112:P115)=0,0,1)</f>
        <v>1</v>
      </c>
    </row>
    <row r="112" spans="1:16" ht="18.75" customHeight="1" x14ac:dyDescent="0.35">
      <c r="A112" s="120">
        <v>39047</v>
      </c>
      <c r="B112" s="121" t="s">
        <v>213</v>
      </c>
      <c r="C112" s="120" t="s">
        <v>210</v>
      </c>
      <c r="D112" s="122">
        <v>0.6</v>
      </c>
      <c r="E112" s="123">
        <v>6.3E-2</v>
      </c>
      <c r="F112" s="124">
        <v>8.2474162000000004E-2</v>
      </c>
      <c r="G112" s="125">
        <v>0</v>
      </c>
      <c r="H112" s="120" t="s">
        <v>211</v>
      </c>
      <c r="I112" s="125">
        <v>0</v>
      </c>
      <c r="J112" s="120" t="s">
        <v>44</v>
      </c>
      <c r="K112" s="126" t="s">
        <v>172</v>
      </c>
      <c r="L112" s="112" t="s">
        <v>33</v>
      </c>
      <c r="M112" s="3">
        <v>2</v>
      </c>
      <c r="N112" s="3" t="s">
        <v>47</v>
      </c>
      <c r="O112" s="3">
        <f t="shared" ref="O112:O115" si="10">IF($C$11="More than or equal to",IF(AND(OR($C$8="",$C$8=L112),OR($C$9="",C112="Purchase &amp; Remortgage",$C$9=C112),OR($C$10="",$C$10=N112),OR($C$12="",$C$12&lt;=D112),OR($C$13="",$C$13=M112),OR($C$14="",$C$14=H112),OR($C$15="",$C$15=I112)),1,0),IF($C$11="Less than or equal to",IF(AND(OR($C$8="",$C$8=L112),OR($C$9="",C112="Purchase &amp; Remortgage",$C$9=C112),OR($C$10="",$C$10=N112),OR($C$12="",$C$12&gt;=D112),OR($C$13="",$C$13=M112),OR($C$14="",$C$14=H112),OR($C$15="",$C$15=I112)),1,0),IF(AND(OR($C$8="",$C$8=L112),OR($C$9="",C112="Purchase &amp; Remortgage",$C$9=C112),OR($C$10="",$C$10=N112),OR($C$12="",$C$12=D112),OR($C$13="",$C$13=M112),OR($C$14="",$C$14=H112),OR($C$15="",$C$15=I112)),1,0)))</f>
        <v>1</v>
      </c>
      <c r="P112" s="3">
        <f t="shared" ref="P112:P131" si="11">IF(A112=0,0,1)</f>
        <v>1</v>
      </c>
    </row>
    <row r="113" spans="1:16" ht="18.75" customHeight="1" x14ac:dyDescent="0.35">
      <c r="A113" s="113">
        <v>39049</v>
      </c>
      <c r="B113" s="114" t="s">
        <v>213</v>
      </c>
      <c r="C113" s="113" t="s">
        <v>210</v>
      </c>
      <c r="D113" s="115">
        <v>0.75</v>
      </c>
      <c r="E113" s="116">
        <v>6.6000000000000003E-2</v>
      </c>
      <c r="F113" s="117">
        <v>8.3005235999999996E-2</v>
      </c>
      <c r="G113" s="118">
        <v>0</v>
      </c>
      <c r="H113" s="113" t="s">
        <v>211</v>
      </c>
      <c r="I113" s="118">
        <v>0</v>
      </c>
      <c r="J113" s="113" t="s">
        <v>44</v>
      </c>
      <c r="K113" s="119" t="s">
        <v>172</v>
      </c>
      <c r="L113" s="112" t="s">
        <v>33</v>
      </c>
      <c r="M113" s="3">
        <v>2</v>
      </c>
      <c r="N113" s="3" t="s">
        <v>47</v>
      </c>
      <c r="O113" s="3">
        <f t="shared" si="10"/>
        <v>1</v>
      </c>
      <c r="P113" s="3">
        <f t="shared" si="11"/>
        <v>1</v>
      </c>
    </row>
    <row r="114" spans="1:16" ht="18.75" customHeight="1" x14ac:dyDescent="0.35">
      <c r="A114" s="120">
        <v>39048</v>
      </c>
      <c r="B114" s="121" t="s">
        <v>224</v>
      </c>
      <c r="C114" s="120" t="s">
        <v>210</v>
      </c>
      <c r="D114" s="122">
        <v>0.6</v>
      </c>
      <c r="E114" s="123">
        <v>6.2899999999999998E-2</v>
      </c>
      <c r="F114" s="124">
        <v>7.9784768000000006E-2</v>
      </c>
      <c r="G114" s="125">
        <v>0</v>
      </c>
      <c r="H114" s="120" t="s">
        <v>211</v>
      </c>
      <c r="I114" s="125">
        <v>0</v>
      </c>
      <c r="J114" s="120" t="s">
        <v>44</v>
      </c>
      <c r="K114" s="126" t="s">
        <v>174</v>
      </c>
      <c r="L114" s="112" t="s">
        <v>33</v>
      </c>
      <c r="M114" s="3">
        <v>5</v>
      </c>
      <c r="N114" s="3" t="s">
        <v>47</v>
      </c>
      <c r="O114" s="3">
        <f t="shared" si="10"/>
        <v>1</v>
      </c>
      <c r="P114" s="3">
        <f t="shared" si="11"/>
        <v>1</v>
      </c>
    </row>
    <row r="115" spans="1:16" ht="18.75" customHeight="1" x14ac:dyDescent="0.35">
      <c r="A115" s="113">
        <v>39050</v>
      </c>
      <c r="B115" s="114" t="s">
        <v>224</v>
      </c>
      <c r="C115" s="113" t="s">
        <v>210</v>
      </c>
      <c r="D115" s="115">
        <v>0.75</v>
      </c>
      <c r="E115" s="116">
        <v>6.5500000000000003E-2</v>
      </c>
      <c r="F115" s="117">
        <v>8.0783453000000005E-2</v>
      </c>
      <c r="G115" s="118">
        <v>0</v>
      </c>
      <c r="H115" s="113" t="s">
        <v>211</v>
      </c>
      <c r="I115" s="118">
        <v>0</v>
      </c>
      <c r="J115" s="113" t="s">
        <v>44</v>
      </c>
      <c r="K115" s="119" t="s">
        <v>174</v>
      </c>
      <c r="L115" s="112" t="s">
        <v>33</v>
      </c>
      <c r="M115" s="3">
        <v>5</v>
      </c>
      <c r="N115" s="3" t="s">
        <v>47</v>
      </c>
      <c r="O115" s="3">
        <f t="shared" si="10"/>
        <v>1</v>
      </c>
      <c r="P115" s="3">
        <f t="shared" si="11"/>
        <v>1</v>
      </c>
    </row>
    <row r="116" spans="1:16" ht="18.75" customHeight="1" x14ac:dyDescent="0.35">
      <c r="A116" s="165" t="s">
        <v>38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" t="s">
        <v>30</v>
      </c>
      <c r="M116" s="1">
        <v>0</v>
      </c>
      <c r="N116" s="1">
        <v>0</v>
      </c>
      <c r="O116" s="1">
        <f>IF(SUM(O117:O129)=0,0,1)</f>
        <v>1</v>
      </c>
      <c r="P116" s="1">
        <f>IF(SUM(P117:P129)=0,0,1)</f>
        <v>1</v>
      </c>
    </row>
    <row r="117" spans="1:16" ht="18.75" customHeight="1" x14ac:dyDescent="0.35">
      <c r="A117" s="113">
        <v>39095</v>
      </c>
      <c r="B117" s="114" t="s">
        <v>217</v>
      </c>
      <c r="C117" s="113" t="s">
        <v>210</v>
      </c>
      <c r="D117" s="115">
        <v>0.85</v>
      </c>
      <c r="E117" s="116">
        <v>5.67E-2</v>
      </c>
      <c r="F117" s="117">
        <v>7.7789724000000005E-2</v>
      </c>
      <c r="G117" s="118">
        <v>0</v>
      </c>
      <c r="H117" s="113" t="s">
        <v>19</v>
      </c>
      <c r="I117" s="118">
        <v>0</v>
      </c>
      <c r="J117" s="113" t="s">
        <v>44</v>
      </c>
      <c r="K117" s="119" t="s">
        <v>172</v>
      </c>
      <c r="L117" s="112" t="s">
        <v>30</v>
      </c>
      <c r="M117" s="3">
        <v>2</v>
      </c>
      <c r="N117" s="3" t="s">
        <v>47</v>
      </c>
      <c r="O117" s="3">
        <f>IF($C$11="More than or equal to",IF(AND(OR($C$8="",$C$8=L117),OR($C$9="",C117="Purchase &amp; Remortgage",$C$9=C117),OR($C$10="",$C$10=N117),OR($C$12="",$C$12&lt;=D117),OR($C$13="",$C$13=M117),OR($C$14="",$C$14=H117),OR($C$15="",$C$15=I117)),1,0),IF($C$11="Less than or equal to",IF(AND(OR($C$8="",$C$8=L117),OR($C$9="",C117="Purchase &amp; Remortgage",$C$9=C117),OR($C$10="",$C$10=N117),OR($C$12="",$C$12&gt;=D117),OR($C$13="",$C$13=M117),OR($C$14="",$C$14=H117),OR($C$15="",$C$15=I117)),1,0),IF(AND(OR($C$8="",$C$8=L117),OR($C$9="",C117="Purchase &amp; Remortgage",$C$9=C117),OR($C$10="",$C$10=N117),OR($C$12="",$C$12=D117),OR($C$13="",$C$13=M117),OR($C$14="",$C$14=H117),OR($C$15="",$C$15=I117)),1,0)))</f>
        <v>1</v>
      </c>
      <c r="P117" s="3">
        <f t="shared" si="11"/>
        <v>1</v>
      </c>
    </row>
    <row r="118" spans="1:16" ht="18.75" customHeight="1" x14ac:dyDescent="0.35">
      <c r="A118" s="120">
        <v>39099</v>
      </c>
      <c r="B118" s="121" t="s">
        <v>215</v>
      </c>
      <c r="C118" s="120" t="s">
        <v>210</v>
      </c>
      <c r="D118" s="122">
        <v>0.9</v>
      </c>
      <c r="E118" s="123">
        <v>5.3900000000000003E-2</v>
      </c>
      <c r="F118" s="124">
        <v>7.8164664999999994E-2</v>
      </c>
      <c r="G118" s="125">
        <v>999</v>
      </c>
      <c r="H118" s="120" t="s">
        <v>19</v>
      </c>
      <c r="I118" s="125">
        <v>0</v>
      </c>
      <c r="J118" s="120" t="s">
        <v>44</v>
      </c>
      <c r="K118" s="126" t="s">
        <v>172</v>
      </c>
      <c r="L118" s="112" t="s">
        <v>30</v>
      </c>
      <c r="M118" s="3">
        <v>2</v>
      </c>
      <c r="N118" s="3" t="s">
        <v>47</v>
      </c>
      <c r="O118" s="3">
        <f t="shared" ref="O118:O129" si="12">IF($C$11="More than or equal to",IF(AND(OR($C$8="",$C$8=L118),OR($C$9="",C118="Purchase &amp; Remortgage",$C$9=C118),OR($C$10="",$C$10=N118),OR($C$12="",$C$12&lt;=D118),OR($C$13="",$C$13=M118),OR($C$14="",$C$14=H118),OR($C$15="",$C$15=I118)),1,0),IF($C$11="Less than or equal to",IF(AND(OR($C$8="",$C$8=L118),OR($C$9="",C118="Purchase &amp; Remortgage",$C$9=C118),OR($C$10="",$C$10=N118),OR($C$12="",$C$12&gt;=D118),OR($C$13="",$C$13=M118),OR($C$14="",$C$14=H118),OR($C$15="",$C$15=I118)),1,0),IF(AND(OR($C$8="",$C$8=L118),OR($C$9="",C118="Purchase &amp; Remortgage",$C$9=C118),OR($C$10="",$C$10=N118),OR($C$12="",$C$12=D118),OR($C$13="",$C$13=M118),OR($C$14="",$C$14=H118),OR($C$15="",$C$15=I118)),1,0)))</f>
        <v>1</v>
      </c>
      <c r="P118" s="3">
        <f t="shared" si="11"/>
        <v>1</v>
      </c>
    </row>
    <row r="119" spans="1:16" ht="18.75" customHeight="1" x14ac:dyDescent="0.35">
      <c r="A119" s="113">
        <v>39098</v>
      </c>
      <c r="B119" s="114" t="s">
        <v>217</v>
      </c>
      <c r="C119" s="113" t="s">
        <v>210</v>
      </c>
      <c r="D119" s="115">
        <v>0.9</v>
      </c>
      <c r="E119" s="116">
        <v>5.74E-2</v>
      </c>
      <c r="F119" s="117">
        <v>7.7940394999999996E-2</v>
      </c>
      <c r="G119" s="118">
        <v>0</v>
      </c>
      <c r="H119" s="113" t="s">
        <v>19</v>
      </c>
      <c r="I119" s="118">
        <v>0</v>
      </c>
      <c r="J119" s="113" t="s">
        <v>44</v>
      </c>
      <c r="K119" s="119" t="s">
        <v>172</v>
      </c>
      <c r="L119" s="112" t="s">
        <v>30</v>
      </c>
      <c r="M119" s="3">
        <v>2</v>
      </c>
      <c r="N119" s="3" t="s">
        <v>47</v>
      </c>
      <c r="O119" s="3">
        <f t="shared" si="12"/>
        <v>1</v>
      </c>
      <c r="P119" s="3">
        <f t="shared" si="11"/>
        <v>1</v>
      </c>
    </row>
    <row r="120" spans="1:16" ht="18.75" customHeight="1" x14ac:dyDescent="0.35">
      <c r="A120" s="120">
        <v>39097</v>
      </c>
      <c r="B120" s="121" t="s">
        <v>215</v>
      </c>
      <c r="C120" s="120" t="s">
        <v>216</v>
      </c>
      <c r="D120" s="122">
        <v>0.95</v>
      </c>
      <c r="E120" s="123">
        <v>5.8799999999999998E-2</v>
      </c>
      <c r="F120" s="124">
        <v>7.9022884000000002E-2</v>
      </c>
      <c r="G120" s="125">
        <v>999</v>
      </c>
      <c r="H120" s="120" t="s">
        <v>19</v>
      </c>
      <c r="I120" s="125">
        <v>0</v>
      </c>
      <c r="J120" s="120" t="s">
        <v>44</v>
      </c>
      <c r="K120" s="126" t="s">
        <v>172</v>
      </c>
      <c r="L120" s="112" t="s">
        <v>30</v>
      </c>
      <c r="M120" s="3">
        <v>2</v>
      </c>
      <c r="N120" s="3" t="s">
        <v>47</v>
      </c>
      <c r="O120" s="3">
        <f t="shared" si="12"/>
        <v>1</v>
      </c>
      <c r="P120" s="3">
        <f t="shared" si="11"/>
        <v>1</v>
      </c>
    </row>
    <row r="121" spans="1:16" ht="18.75" customHeight="1" x14ac:dyDescent="0.35">
      <c r="A121" s="113">
        <v>39096</v>
      </c>
      <c r="B121" s="114" t="s">
        <v>217</v>
      </c>
      <c r="C121" s="113" t="s">
        <v>216</v>
      </c>
      <c r="D121" s="115">
        <v>0.95</v>
      </c>
      <c r="E121" s="116">
        <v>6.1400000000000003E-2</v>
      </c>
      <c r="F121" s="117">
        <v>7.8805190999999997E-2</v>
      </c>
      <c r="G121" s="118">
        <v>0</v>
      </c>
      <c r="H121" s="113" t="s">
        <v>19</v>
      </c>
      <c r="I121" s="118">
        <v>0</v>
      </c>
      <c r="J121" s="113" t="s">
        <v>44</v>
      </c>
      <c r="K121" s="119" t="s">
        <v>172</v>
      </c>
      <c r="L121" s="112" t="s">
        <v>30</v>
      </c>
      <c r="M121" s="3">
        <v>2</v>
      </c>
      <c r="N121" s="3" t="s">
        <v>47</v>
      </c>
      <c r="O121" s="3">
        <f t="shared" si="12"/>
        <v>1</v>
      </c>
      <c r="P121" s="3">
        <f t="shared" si="11"/>
        <v>1</v>
      </c>
    </row>
    <row r="122" spans="1:16" ht="18.75" customHeight="1" x14ac:dyDescent="0.35">
      <c r="A122" s="120">
        <v>39102</v>
      </c>
      <c r="B122" s="121" t="s">
        <v>222</v>
      </c>
      <c r="C122" s="120" t="s">
        <v>210</v>
      </c>
      <c r="D122" s="122">
        <v>0.9</v>
      </c>
      <c r="E122" s="123">
        <v>5.7599999999999998E-2</v>
      </c>
      <c r="F122" s="124">
        <v>7.6371483000000004E-2</v>
      </c>
      <c r="G122" s="125">
        <v>0</v>
      </c>
      <c r="H122" s="120" t="s">
        <v>19</v>
      </c>
      <c r="I122" s="125">
        <v>0</v>
      </c>
      <c r="J122" s="120" t="s">
        <v>44</v>
      </c>
      <c r="K122" s="126" t="s">
        <v>173</v>
      </c>
      <c r="L122" s="112" t="s">
        <v>30</v>
      </c>
      <c r="M122" s="3">
        <v>3</v>
      </c>
      <c r="N122" s="3" t="s">
        <v>47</v>
      </c>
      <c r="O122" s="3">
        <f t="shared" si="12"/>
        <v>1</v>
      </c>
      <c r="P122" s="3">
        <f t="shared" si="11"/>
        <v>1</v>
      </c>
    </row>
    <row r="123" spans="1:16" ht="18.75" customHeight="1" x14ac:dyDescent="0.35">
      <c r="A123" s="113">
        <v>39101</v>
      </c>
      <c r="B123" s="114" t="s">
        <v>222</v>
      </c>
      <c r="C123" s="113" t="s">
        <v>216</v>
      </c>
      <c r="D123" s="115">
        <v>0.95</v>
      </c>
      <c r="E123" s="116">
        <v>6.3899999999999998E-2</v>
      </c>
      <c r="F123" s="117">
        <v>7.8307175000000007E-2</v>
      </c>
      <c r="G123" s="118">
        <v>0</v>
      </c>
      <c r="H123" s="113" t="s">
        <v>19</v>
      </c>
      <c r="I123" s="118">
        <v>0</v>
      </c>
      <c r="J123" s="113" t="s">
        <v>44</v>
      </c>
      <c r="K123" s="119" t="s">
        <v>173</v>
      </c>
      <c r="L123" s="112" t="s">
        <v>30</v>
      </c>
      <c r="M123" s="3">
        <v>3</v>
      </c>
      <c r="N123" s="3" t="s">
        <v>47</v>
      </c>
      <c r="O123" s="3">
        <f t="shared" si="12"/>
        <v>1</v>
      </c>
      <c r="P123" s="3">
        <f t="shared" si="11"/>
        <v>1</v>
      </c>
    </row>
    <row r="124" spans="1:16" ht="18.75" customHeight="1" x14ac:dyDescent="0.35">
      <c r="A124" s="120">
        <v>39100</v>
      </c>
      <c r="B124" s="121" t="s">
        <v>225</v>
      </c>
      <c r="C124" s="120" t="s">
        <v>210</v>
      </c>
      <c r="D124" s="122">
        <v>0.85</v>
      </c>
      <c r="E124" s="123">
        <v>4.8899999999999999E-2</v>
      </c>
      <c r="F124" s="124">
        <v>7.0748431000000001E-2</v>
      </c>
      <c r="G124" s="125">
        <v>999</v>
      </c>
      <c r="H124" s="120" t="s">
        <v>19</v>
      </c>
      <c r="I124" s="125">
        <v>0</v>
      </c>
      <c r="J124" s="120" t="s">
        <v>44</v>
      </c>
      <c r="K124" s="126" t="s">
        <v>174</v>
      </c>
      <c r="L124" s="112" t="s">
        <v>30</v>
      </c>
      <c r="M124" s="3">
        <v>5</v>
      </c>
      <c r="N124" s="3" t="s">
        <v>47</v>
      </c>
      <c r="O124" s="3">
        <f t="shared" si="12"/>
        <v>1</v>
      </c>
      <c r="P124" s="3">
        <f t="shared" si="11"/>
        <v>1</v>
      </c>
    </row>
    <row r="125" spans="1:16" ht="18.75" customHeight="1" x14ac:dyDescent="0.35">
      <c r="A125" s="113">
        <v>39103</v>
      </c>
      <c r="B125" s="114" t="s">
        <v>226</v>
      </c>
      <c r="C125" s="113" t="s">
        <v>210</v>
      </c>
      <c r="D125" s="115">
        <v>0.85</v>
      </c>
      <c r="E125" s="116">
        <v>5.04E-2</v>
      </c>
      <c r="F125" s="117">
        <v>7.0328239000000001E-2</v>
      </c>
      <c r="G125" s="118">
        <v>0</v>
      </c>
      <c r="H125" s="113" t="s">
        <v>19</v>
      </c>
      <c r="I125" s="118">
        <v>0</v>
      </c>
      <c r="J125" s="113" t="s">
        <v>44</v>
      </c>
      <c r="K125" s="119" t="s">
        <v>174</v>
      </c>
      <c r="L125" s="112" t="s">
        <v>30</v>
      </c>
      <c r="M125" s="3">
        <v>5</v>
      </c>
      <c r="N125" s="3" t="s">
        <v>47</v>
      </c>
      <c r="O125" s="3">
        <f t="shared" si="12"/>
        <v>1</v>
      </c>
      <c r="P125" s="3">
        <f t="shared" si="11"/>
        <v>1</v>
      </c>
    </row>
    <row r="126" spans="1:16" ht="18.75" customHeight="1" x14ac:dyDescent="0.35">
      <c r="A126" s="120">
        <v>39104</v>
      </c>
      <c r="B126" s="121" t="s">
        <v>225</v>
      </c>
      <c r="C126" s="120" t="s">
        <v>210</v>
      </c>
      <c r="D126" s="122">
        <v>0.9</v>
      </c>
      <c r="E126" s="123">
        <v>4.9399999999999999E-2</v>
      </c>
      <c r="F126" s="124">
        <v>7.3635697E-2</v>
      </c>
      <c r="G126" s="125">
        <v>999</v>
      </c>
      <c r="H126" s="120" t="s">
        <v>19</v>
      </c>
      <c r="I126" s="125">
        <v>0</v>
      </c>
      <c r="J126" s="120" t="s">
        <v>44</v>
      </c>
      <c r="K126" s="126" t="s">
        <v>174</v>
      </c>
      <c r="L126" s="112" t="s">
        <v>30</v>
      </c>
      <c r="M126" s="3">
        <v>5</v>
      </c>
      <c r="N126" s="3" t="s">
        <v>47</v>
      </c>
      <c r="O126" s="3">
        <f t="shared" si="12"/>
        <v>1</v>
      </c>
      <c r="P126" s="3">
        <f t="shared" si="11"/>
        <v>1</v>
      </c>
    </row>
    <row r="127" spans="1:16" ht="18.75" customHeight="1" x14ac:dyDescent="0.35">
      <c r="A127" s="113">
        <v>39106</v>
      </c>
      <c r="B127" s="114" t="s">
        <v>226</v>
      </c>
      <c r="C127" s="113" t="s">
        <v>210</v>
      </c>
      <c r="D127" s="115">
        <v>0.9</v>
      </c>
      <c r="E127" s="116">
        <v>5.2200000000000003E-2</v>
      </c>
      <c r="F127" s="117">
        <v>7.1124967999999997E-2</v>
      </c>
      <c r="G127" s="118">
        <v>0</v>
      </c>
      <c r="H127" s="113" t="s">
        <v>19</v>
      </c>
      <c r="I127" s="118">
        <v>0</v>
      </c>
      <c r="J127" s="113" t="s">
        <v>44</v>
      </c>
      <c r="K127" s="119" t="s">
        <v>174</v>
      </c>
      <c r="L127" s="112" t="s">
        <v>30</v>
      </c>
      <c r="M127" s="3">
        <v>5</v>
      </c>
      <c r="N127" s="3" t="s">
        <v>47</v>
      </c>
      <c r="O127" s="3">
        <f t="shared" si="12"/>
        <v>1</v>
      </c>
      <c r="P127" s="3">
        <f t="shared" si="11"/>
        <v>1</v>
      </c>
    </row>
    <row r="128" spans="1:16" ht="18.75" customHeight="1" x14ac:dyDescent="0.35">
      <c r="A128" s="120">
        <v>39105</v>
      </c>
      <c r="B128" s="121" t="s">
        <v>225</v>
      </c>
      <c r="C128" s="120" t="s">
        <v>216</v>
      </c>
      <c r="D128" s="122">
        <v>0.95</v>
      </c>
      <c r="E128" s="123">
        <v>5.6399999999999999E-2</v>
      </c>
      <c r="F128" s="124">
        <v>7.3805246000000005E-2</v>
      </c>
      <c r="G128" s="125">
        <v>999</v>
      </c>
      <c r="H128" s="120" t="s">
        <v>19</v>
      </c>
      <c r="I128" s="125">
        <v>0</v>
      </c>
      <c r="J128" s="120" t="s">
        <v>44</v>
      </c>
      <c r="K128" s="126" t="s">
        <v>174</v>
      </c>
      <c r="L128" s="112" t="s">
        <v>30</v>
      </c>
      <c r="M128" s="3">
        <v>5</v>
      </c>
      <c r="N128" s="3" t="s">
        <v>47</v>
      </c>
      <c r="O128" s="3">
        <f t="shared" si="12"/>
        <v>1</v>
      </c>
      <c r="P128" s="3">
        <f t="shared" si="11"/>
        <v>1</v>
      </c>
    </row>
    <row r="129" spans="1:16" ht="18.75" customHeight="1" x14ac:dyDescent="0.35">
      <c r="A129" s="113">
        <v>39107</v>
      </c>
      <c r="B129" s="114" t="s">
        <v>226</v>
      </c>
      <c r="C129" s="113" t="s">
        <v>216</v>
      </c>
      <c r="D129" s="115">
        <v>0.95</v>
      </c>
      <c r="E129" s="116">
        <v>5.7799999999999997E-2</v>
      </c>
      <c r="F129" s="117">
        <v>7.3677777999999999E-2</v>
      </c>
      <c r="G129" s="118">
        <v>0</v>
      </c>
      <c r="H129" s="113" t="s">
        <v>19</v>
      </c>
      <c r="I129" s="118">
        <v>0</v>
      </c>
      <c r="J129" s="113" t="s">
        <v>44</v>
      </c>
      <c r="K129" s="119" t="s">
        <v>174</v>
      </c>
      <c r="L129" s="112" t="s">
        <v>30</v>
      </c>
      <c r="M129" s="3">
        <v>5</v>
      </c>
      <c r="N129" s="3" t="s">
        <v>47</v>
      </c>
      <c r="O129" s="3">
        <f t="shared" si="12"/>
        <v>1</v>
      </c>
      <c r="P129" s="3">
        <f t="shared" si="11"/>
        <v>1</v>
      </c>
    </row>
    <row r="130" spans="1:16" ht="18.75" customHeight="1" x14ac:dyDescent="0.35">
      <c r="A130" s="165" t="s">
        <v>39</v>
      </c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" t="s">
        <v>31</v>
      </c>
      <c r="M130" s="1">
        <v>0</v>
      </c>
      <c r="N130" s="1">
        <v>0</v>
      </c>
      <c r="O130" s="1">
        <f>IF(SUM(O131:O131)=0,0,1)</f>
        <v>1</v>
      </c>
      <c r="P130" s="1">
        <f>IF(SUM(P131:P131)=0,0,1)</f>
        <v>1</v>
      </c>
    </row>
    <row r="131" spans="1:16" ht="18.75" customHeight="1" x14ac:dyDescent="0.35">
      <c r="A131" s="120">
        <v>39094</v>
      </c>
      <c r="B131" s="121" t="s">
        <v>226</v>
      </c>
      <c r="C131" s="120" t="s">
        <v>210</v>
      </c>
      <c r="D131" s="122">
        <v>0.9</v>
      </c>
      <c r="E131" s="123">
        <v>5.2400000000000002E-2</v>
      </c>
      <c r="F131" s="124">
        <v>7.1218823000000001E-2</v>
      </c>
      <c r="G131" s="125">
        <v>0</v>
      </c>
      <c r="H131" s="120" t="s">
        <v>19</v>
      </c>
      <c r="I131" s="125">
        <v>0</v>
      </c>
      <c r="J131" s="120" t="s">
        <v>44</v>
      </c>
      <c r="K131" s="126" t="s">
        <v>174</v>
      </c>
      <c r="L131" s="112" t="s">
        <v>31</v>
      </c>
      <c r="M131" s="3">
        <v>5</v>
      </c>
      <c r="N131" s="3" t="s">
        <v>47</v>
      </c>
      <c r="O131" s="3">
        <f>IF($C$11="More than or equal to",IF(AND(OR($C$8="",$C$8=L131),OR($C$9="",C131="Purchase &amp; Remortgage",$C$9=C131),OR($C$10="",$C$10=N131),OR($C$12="",$C$12&lt;=D131),OR($C$13="",$C$13=M131),OR($C$14="",$C$14=H131),OR($C$15="",$C$15=I131)),1,0),IF($C$11="Less than or equal to",IF(AND(OR($C$8="",$C$8=L131),OR($C$9="",C131="Purchase &amp; Remortgage",$C$9=C131),OR($C$10="",$C$10=N131),OR($C$12="",$C$12&gt;=D131),OR($C$13="",$C$13=M131),OR($C$14="",$C$14=H131),OR($C$15="",$C$15=I131)),1,0),IF(AND(OR($C$8="",$C$8=L131),OR($C$9="",C131="Purchase &amp; Remortgage",$C$9=C131),OR($C$10="",$C$10=N131),OR($C$12="",$C$12=D131),OR($C$13="",$C$13=M131),OR($C$14="",$C$14=H131),OR($C$15="",$C$15=I131)),1,0)))</f>
        <v>1</v>
      </c>
      <c r="P131" s="3">
        <f t="shared" si="11"/>
        <v>1</v>
      </c>
    </row>
    <row r="132" spans="1:16" ht="18.75" customHeight="1" x14ac:dyDescent="0.35">
      <c r="A132" s="165" t="s">
        <v>41</v>
      </c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" t="s">
        <v>42</v>
      </c>
      <c r="M132" s="1">
        <v>0</v>
      </c>
      <c r="N132" s="1">
        <v>0</v>
      </c>
      <c r="O132" s="1">
        <f>IF(SUM(O133:O134)=0,0,1)</f>
        <v>1</v>
      </c>
      <c r="P132" s="1">
        <f>IF(SUM(P133:P134)=0,0,1)</f>
        <v>1</v>
      </c>
    </row>
    <row r="133" spans="1:16" ht="18.75" customHeight="1" x14ac:dyDescent="0.35">
      <c r="A133" s="113">
        <v>39090</v>
      </c>
      <c r="B133" s="114" t="s">
        <v>217</v>
      </c>
      <c r="C133" s="113" t="s">
        <v>210</v>
      </c>
      <c r="D133" s="115">
        <v>0.85</v>
      </c>
      <c r="E133" s="116">
        <v>5.8900000000000001E-2</v>
      </c>
      <c r="F133" s="117">
        <v>7.8267095999999994E-2</v>
      </c>
      <c r="G133" s="118">
        <v>0</v>
      </c>
      <c r="H133" s="113" t="s">
        <v>19</v>
      </c>
      <c r="I133" s="118">
        <v>0</v>
      </c>
      <c r="J133" s="113" t="s">
        <v>44</v>
      </c>
      <c r="K133" s="119" t="s">
        <v>172</v>
      </c>
      <c r="L133" s="112" t="s">
        <v>42</v>
      </c>
      <c r="M133" s="3">
        <v>2</v>
      </c>
      <c r="N133" s="3" t="s">
        <v>47</v>
      </c>
      <c r="O133" s="3">
        <f>IF($C$11="More than or equal to",IF(AND(OR($C$8="",$C$8=L133),OR($C$9="",C133="Purchase &amp; Remortgage",$C$9=C133),OR($C$10="",$C$10=N133),OR($C$12="",$C$12&lt;=D133),OR($C$13="",$C$13=M133),OR($C$14="",$C$14=H133),OR($C$15="",$C$15=I133)),1,0),IF($C$11="Less than or equal to",IF(AND(OR($C$8="",$C$8=L133),OR($C$9="",C133="Purchase &amp; Remortgage",$C$9=C133),OR($C$10="",$C$10=N133),OR($C$12="",$C$12&gt;=D133),OR($C$13="",$C$13=M133),OR($C$14="",$C$14=H133),OR($C$15="",$C$15=I133)),1,0),IF(AND(OR($C$8="",$C$8=L133),OR($C$9="",C133="Purchase &amp; Remortgage",$C$9=C133),OR($C$10="",$C$10=N133),OR($C$12="",$C$12=D133),OR($C$13="",$C$13=M133),OR($C$14="",$C$14=H133),OR($C$15="",$C$15=I133)),1,0)))</f>
        <v>1</v>
      </c>
      <c r="P133" s="3">
        <f t="shared" ref="P133:P134" si="13">IF(A133=0,0,1)</f>
        <v>1</v>
      </c>
    </row>
    <row r="134" spans="1:16" ht="18.75" customHeight="1" x14ac:dyDescent="0.35">
      <c r="A134" s="120">
        <v>39089</v>
      </c>
      <c r="B134" s="121" t="s">
        <v>226</v>
      </c>
      <c r="C134" s="120" t="s">
        <v>210</v>
      </c>
      <c r="D134" s="122">
        <v>0.85</v>
      </c>
      <c r="E134" s="123">
        <v>5.2400000000000002E-2</v>
      </c>
      <c r="F134" s="124">
        <v>7.1199133999999997E-2</v>
      </c>
      <c r="G134" s="125">
        <v>0</v>
      </c>
      <c r="H134" s="120" t="s">
        <v>19</v>
      </c>
      <c r="I134" s="125">
        <v>0</v>
      </c>
      <c r="J134" s="120" t="s">
        <v>44</v>
      </c>
      <c r="K134" s="126" t="s">
        <v>174</v>
      </c>
      <c r="L134" s="112" t="s">
        <v>42</v>
      </c>
      <c r="M134" s="3">
        <v>5</v>
      </c>
      <c r="N134" s="3" t="s">
        <v>47</v>
      </c>
      <c r="O134" s="3">
        <f t="shared" ref="O134" si="14">IF($C$11="More than or equal to",IF(AND(OR($C$8="",$C$8=L134),OR($C$9="",C134="Purchase &amp; Remortgage",$C$9=C134),OR($C$10="",$C$10=N134),OR($C$12="",$C$12&lt;=D134),OR($C$13="",$C$13=M134),OR($C$14="",$C$14=H134),OR($C$15="",$C$15=I134)),1,0),IF($C$11="Less than or equal to",IF(AND(OR($C$8="",$C$8=L134),OR($C$9="",C134="Purchase &amp; Remortgage",$C$9=C134),OR($C$10="",$C$10=N134),OR($C$12="",$C$12&gt;=D134),OR($C$13="",$C$13=M134),OR($C$14="",$C$14=H134),OR($C$15="",$C$15=I134)),1,0),IF(AND(OR($C$8="",$C$8=L134),OR($C$9="",C134="Purchase &amp; Remortgage",$C$9=C134),OR($C$10="",$C$10=N134),OR($C$12="",$C$12=D134),OR($C$13="",$C$13=M134),OR($C$14="",$C$14=H134),OR($C$15="",$C$15=I134)),1,0)))</f>
        <v>1</v>
      </c>
      <c r="P134" s="3">
        <f t="shared" si="13"/>
        <v>1</v>
      </c>
    </row>
    <row r="135" spans="1:16" ht="18.75" customHeight="1" x14ac:dyDescent="0.35">
      <c r="A135" s="165" t="s">
        <v>40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" t="s">
        <v>32</v>
      </c>
      <c r="M135" s="1">
        <v>0</v>
      </c>
      <c r="N135" s="1">
        <v>0</v>
      </c>
      <c r="O135" s="1">
        <f>IF(SUM(O136:O136)=0,0,1)</f>
        <v>1</v>
      </c>
      <c r="P135" s="1">
        <f>IF(SUM(P136:P136)=0,0,1)</f>
        <v>1</v>
      </c>
    </row>
    <row r="136" spans="1:16" ht="18.75" customHeight="1" x14ac:dyDescent="0.35">
      <c r="A136" s="120">
        <v>39052</v>
      </c>
      <c r="B136" s="121" t="s">
        <v>226</v>
      </c>
      <c r="C136" s="120" t="s">
        <v>216</v>
      </c>
      <c r="D136" s="122">
        <v>0.75</v>
      </c>
      <c r="E136" s="123">
        <v>5.1000000000000004E-2</v>
      </c>
      <c r="F136" s="124">
        <v>7.0588565000000006E-2</v>
      </c>
      <c r="G136" s="125">
        <v>0</v>
      </c>
      <c r="H136" s="120" t="s">
        <v>19</v>
      </c>
      <c r="I136" s="125">
        <v>0</v>
      </c>
      <c r="J136" s="120" t="s">
        <v>44</v>
      </c>
      <c r="K136" s="126" t="s">
        <v>174</v>
      </c>
      <c r="L136" s="112" t="s">
        <v>32</v>
      </c>
      <c r="M136" s="3">
        <v>5</v>
      </c>
      <c r="N136" s="3" t="s">
        <v>47</v>
      </c>
      <c r="O136" s="3">
        <f>IF($C$11="More than or equal to",IF(AND(OR($C$8="",$C$8=L136),OR($C$9="",C136="Purchase &amp; Remortgage",$C$9=C136),OR($C$10="",$C$10=N136),OR($C$12="",$C$12&lt;=D136),OR($C$13="",$C$13=M136),OR($C$14="",$C$14=H136),OR($C$15="",$C$15=I136)),1,0),IF($C$11="Less than or equal to",IF(AND(OR($C$8="",$C$8=L136),OR($C$9="",C136="Purchase &amp; Remortgage",$C$9=C136),OR($C$10="",$C$10=N136),OR($C$12="",$C$12&gt;=D136),OR($C$13="",$C$13=M136),OR($C$14="",$C$14=H136),OR($C$15="",$C$15=I136)),1,0),IF(AND(OR($C$8="",$C$8=L136),OR($C$9="",C136="Purchase &amp; Remortgage",$C$9=C136),OR($C$10="",$C$10=N136),OR($C$12="",$C$12=D136),OR($C$13="",$C$13=M136),OR($C$14="",$C$14=H136),OR($C$15="",$C$15=I136)),1,0)))</f>
        <v>1</v>
      </c>
      <c r="P136" s="3">
        <f t="shared" ref="P136" si="15">IF(A136=0,0,1)</f>
        <v>1</v>
      </c>
    </row>
    <row r="137" spans="1:16" ht="18.75" customHeight="1" x14ac:dyDescent="0.35">
      <c r="A137" s="165" t="s">
        <v>77</v>
      </c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" t="s">
        <v>76</v>
      </c>
      <c r="M137" s="1">
        <v>0</v>
      </c>
      <c r="N137" s="1">
        <v>0</v>
      </c>
      <c r="O137" s="1">
        <f>IF(SUM(O138:O140)=0,0,1)</f>
        <v>1</v>
      </c>
      <c r="P137" s="1">
        <f>IF(SUM(P138:P140)=0,0,1)</f>
        <v>1</v>
      </c>
    </row>
    <row r="138" spans="1:16" ht="18.75" customHeight="1" x14ac:dyDescent="0.35">
      <c r="A138" s="120">
        <v>38970</v>
      </c>
      <c r="B138" s="121" t="s">
        <v>217</v>
      </c>
      <c r="C138" s="120" t="s">
        <v>210</v>
      </c>
      <c r="D138" s="122">
        <v>0.55000000000000004</v>
      </c>
      <c r="E138" s="123">
        <v>6.25E-2</v>
      </c>
      <c r="F138" s="124">
        <v>8.0366039E-2</v>
      </c>
      <c r="G138" s="125">
        <v>0</v>
      </c>
      <c r="H138" s="120" t="s">
        <v>19</v>
      </c>
      <c r="I138" s="125">
        <v>0</v>
      </c>
      <c r="J138" s="120" t="s">
        <v>44</v>
      </c>
      <c r="K138" s="126" t="s">
        <v>186</v>
      </c>
      <c r="L138" s="112" t="s">
        <v>76</v>
      </c>
      <c r="M138" s="3">
        <v>2</v>
      </c>
      <c r="N138" s="3" t="s">
        <v>47</v>
      </c>
      <c r="O138" s="3">
        <f>IF($C$11="More than or equal to",IF(AND(OR($C$8="",$C$8=L138),OR($C$9="",C138="Purchase &amp; Remortgage",$C$9=C138),OR($C$10="",$C$10=N138),OR($C$12="",$C$12&lt;=D138),OR($C$13="",$C$13=M138),OR($C$14="",$C$14=H138),OR($C$15="",$C$15=I138)),1,0),IF($C$11="Less than or equal to",IF(AND(OR($C$8="",$C$8=L138),OR($C$9="",C138="Purchase &amp; Remortgage",$C$9=C138),OR($C$10="",$C$10=N138),OR($C$12="",$C$12&gt;=D138),OR($C$13="",$C$13=M138),OR($C$14="",$C$14=H138),OR($C$15="",$C$15=I138)),1,0),IF(AND(OR($C$8="",$C$8=L138),OR($C$9="",C138="Purchase &amp; Remortgage",$C$9=C138),OR($C$10="",$C$10=N138),OR($C$12="",$C$12=D138),OR($C$13="",$C$13=M138),OR($C$14="",$C$14=H138),OR($C$15="",$C$15=I138)),1,0)))</f>
        <v>1</v>
      </c>
      <c r="P138" s="3">
        <f>IF(A138=0,0,1)</f>
        <v>1</v>
      </c>
    </row>
    <row r="139" spans="1:16" ht="18.75" customHeight="1" x14ac:dyDescent="0.35">
      <c r="A139" s="113">
        <v>39120</v>
      </c>
      <c r="B139" s="114" t="s">
        <v>225</v>
      </c>
      <c r="C139" s="113" t="s">
        <v>210</v>
      </c>
      <c r="D139" s="115">
        <v>0.55000000000000004</v>
      </c>
      <c r="E139" s="116">
        <v>6.2399999999999997E-2</v>
      </c>
      <c r="F139" s="117">
        <v>7.8443990000000005E-2</v>
      </c>
      <c r="G139" s="118">
        <v>999</v>
      </c>
      <c r="H139" s="113" t="s">
        <v>19</v>
      </c>
      <c r="I139" s="118">
        <v>0</v>
      </c>
      <c r="J139" s="113" t="s">
        <v>44</v>
      </c>
      <c r="K139" s="119" t="s">
        <v>188</v>
      </c>
      <c r="L139" s="112" t="s">
        <v>76</v>
      </c>
      <c r="M139" s="3">
        <v>5</v>
      </c>
      <c r="N139" s="3" t="s">
        <v>47</v>
      </c>
      <c r="O139" s="3">
        <f t="shared" ref="O139:O140" si="16">IF($C$11="More than or equal to",IF(AND(OR($C$8="",$C$8=L139),OR($C$9="",C139="Purchase &amp; Remortgage",$C$9=C139),OR($C$10="",$C$10=N139),OR($C$12="",$C$12&lt;=D139),OR($C$13="",$C$13=M139),OR($C$14="",$C$14=H139),OR($C$15="",$C$15=I139)),1,0),IF($C$11="Less than or equal to",IF(AND(OR($C$8="",$C$8=L139),OR($C$9="",C139="Purchase &amp; Remortgage",$C$9=C139),OR($C$10="",$C$10=N139),OR($C$12="",$C$12&gt;=D139),OR($C$13="",$C$13=M139),OR($C$14="",$C$14=H139),OR($C$15="",$C$15=I139)),1,0),IF(AND(OR($C$8="",$C$8=L139),OR($C$9="",C139="Purchase &amp; Remortgage",$C$9=C139),OR($C$10="",$C$10=N139),OR($C$12="",$C$12=D139),OR($C$13="",$C$13=M139),OR($C$14="",$C$14=H139),OR($C$15="",$C$15=I139)),1,0)))</f>
        <v>1</v>
      </c>
      <c r="P139" s="3">
        <f t="shared" ref="P139:P140" si="17">IF(A139=0,0,1)</f>
        <v>1</v>
      </c>
    </row>
    <row r="140" spans="1:16" ht="18.75" customHeight="1" x14ac:dyDescent="0.35">
      <c r="A140" s="120">
        <v>39119</v>
      </c>
      <c r="B140" s="121" t="s">
        <v>226</v>
      </c>
      <c r="C140" s="120" t="s">
        <v>210</v>
      </c>
      <c r="D140" s="122">
        <v>0.55000000000000004</v>
      </c>
      <c r="E140" s="123">
        <v>6.3899999999999998E-2</v>
      </c>
      <c r="F140" s="124">
        <v>7.8263246999999994E-2</v>
      </c>
      <c r="G140" s="125">
        <v>0</v>
      </c>
      <c r="H140" s="120" t="s">
        <v>19</v>
      </c>
      <c r="I140" s="125">
        <v>0</v>
      </c>
      <c r="J140" s="120" t="s">
        <v>44</v>
      </c>
      <c r="K140" s="126" t="s">
        <v>188</v>
      </c>
      <c r="L140" s="112" t="s">
        <v>76</v>
      </c>
      <c r="M140" s="3">
        <v>5</v>
      </c>
      <c r="N140" s="3" t="s">
        <v>47</v>
      </c>
      <c r="O140" s="3">
        <f t="shared" si="16"/>
        <v>1</v>
      </c>
      <c r="P140" s="3">
        <f t="shared" si="17"/>
        <v>1</v>
      </c>
    </row>
    <row r="141" spans="1:16" ht="18.75" customHeight="1" x14ac:dyDescent="0.35">
      <c r="A141" s="165" t="s">
        <v>80</v>
      </c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" t="s">
        <v>78</v>
      </c>
      <c r="M141" s="1">
        <v>0</v>
      </c>
      <c r="N141" s="1">
        <v>0</v>
      </c>
      <c r="O141" s="1">
        <f>IF(SUM(O142:O143)=0,0,1)</f>
        <v>1</v>
      </c>
      <c r="P141" s="1">
        <f>IF(SUM(P142:P143)=0,0,1)</f>
        <v>1</v>
      </c>
    </row>
    <row r="142" spans="1:16" ht="18.75" customHeight="1" x14ac:dyDescent="0.35">
      <c r="A142" s="120">
        <v>38882</v>
      </c>
      <c r="B142" s="121" t="s">
        <v>225</v>
      </c>
      <c r="C142" s="120" t="s">
        <v>210</v>
      </c>
      <c r="D142" s="122">
        <v>0.6</v>
      </c>
      <c r="E142" s="123">
        <v>6.6500000000000004E-2</v>
      </c>
      <c r="F142" s="124">
        <v>8.0900245999999995E-2</v>
      </c>
      <c r="G142" s="125">
        <v>999</v>
      </c>
      <c r="H142" s="120" t="s">
        <v>19</v>
      </c>
      <c r="I142" s="125">
        <v>0</v>
      </c>
      <c r="J142" s="120" t="s">
        <v>44</v>
      </c>
      <c r="K142" s="126" t="s">
        <v>174</v>
      </c>
      <c r="L142" s="112" t="s">
        <v>78</v>
      </c>
      <c r="M142" s="3">
        <v>5</v>
      </c>
      <c r="N142" s="3" t="s">
        <v>47</v>
      </c>
      <c r="O142" s="3">
        <f>IF($C$11="More than or equal to",IF(AND(OR($C$8="",$C$8=L142),OR($C$9="",C142="Purchase &amp; Remortgage",$C$9=C142),OR($C$10="",$C$10=N142),OR($C$12="",$C$12&lt;=D142),OR($C$13="",$C$13=M142),OR($C$14="",$C$14=H142),OR($C$15="",$C$15=I142)),1,0),IF($C$11="Less than or equal to",IF(AND(OR($C$8="",$C$8=L142),OR($C$9="",C142="Purchase &amp; Remortgage",$C$9=C142),OR($C$10="",$C$10=N142),OR($C$12="",$C$12&gt;=D142),OR($C$13="",$C$13=M142),OR($C$14="",$C$14=H142),OR($C$15="",$C$15=I142)),1,0),IF(AND(OR($C$8="",$C$8=L142),OR($C$9="",C142="Purchase &amp; Remortgage",$C$9=C142),OR($C$10="",$C$10=N142),OR($C$12="",$C$12=D142),OR($C$13="",$C$13=M142),OR($C$14="",$C$14=H142),OR($C$15="",$C$15=I142)),1,0)))</f>
        <v>1</v>
      </c>
      <c r="P142" s="3">
        <f>IF(A142=0,0,1)</f>
        <v>1</v>
      </c>
    </row>
    <row r="143" spans="1:16" ht="18.75" customHeight="1" x14ac:dyDescent="0.35">
      <c r="A143" s="113">
        <v>38669</v>
      </c>
      <c r="B143" s="114" t="s">
        <v>225</v>
      </c>
      <c r="C143" s="113" t="s">
        <v>210</v>
      </c>
      <c r="D143" s="115">
        <v>0.75</v>
      </c>
      <c r="E143" s="116">
        <v>7.350000000000001E-2</v>
      </c>
      <c r="F143" s="117">
        <v>8.3323727E-2</v>
      </c>
      <c r="G143" s="118">
        <v>999</v>
      </c>
      <c r="H143" s="113" t="s">
        <v>19</v>
      </c>
      <c r="I143" s="118">
        <v>0</v>
      </c>
      <c r="J143" s="113" t="s">
        <v>44</v>
      </c>
      <c r="K143" s="119" t="s">
        <v>174</v>
      </c>
      <c r="L143" s="112" t="s">
        <v>78</v>
      </c>
      <c r="M143" s="3">
        <v>5</v>
      </c>
      <c r="N143" s="3" t="s">
        <v>47</v>
      </c>
      <c r="O143" s="3">
        <f t="shared" ref="O143:O159" si="18">IF($C$11="More than or equal to",IF(AND(OR($C$8="",$C$8=L143),OR($C$9="",C143="Purchase &amp; Remortgage",$C$9=C143),OR($C$10="",$C$10=N143),OR($C$12="",$C$12&lt;=D143),OR($C$13="",$C$13=M143),OR($C$14="",$C$14=H143),OR($C$15="",$C$15=I143)),1,0),IF($C$11="Less than or equal to",IF(AND(OR($C$8="",$C$8=L143),OR($C$9="",C143="Purchase &amp; Remortgage",$C$9=C143),OR($C$10="",$C$10=N143),OR($C$12="",$C$12&gt;=D143),OR($C$13="",$C$13=M143),OR($C$14="",$C$14=H143),OR($C$15="",$C$15=I143)),1,0),IF(AND(OR($C$8="",$C$8=L143),OR($C$9="",C143="Purchase &amp; Remortgage",$C$9=C143),OR($C$10="",$C$10=N143),OR($C$12="",$C$12=D143),OR($C$13="",$C$13=M143),OR($C$14="",$C$14=H143),OR($C$15="",$C$15=I143)),1,0)))</f>
        <v>1</v>
      </c>
      <c r="P143" s="3">
        <f t="shared" ref="P143" si="19">IF(A143=0,0,1)</f>
        <v>1</v>
      </c>
    </row>
    <row r="144" spans="1:16" ht="18.75" customHeight="1" x14ac:dyDescent="0.35">
      <c r="A144" s="165" t="s">
        <v>81</v>
      </c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" t="s">
        <v>79</v>
      </c>
      <c r="M144" s="1">
        <v>0</v>
      </c>
      <c r="N144" s="1">
        <v>0</v>
      </c>
      <c r="O144" s="1">
        <f>IF(SUM(O145:O146)=0,0,1)</f>
        <v>1</v>
      </c>
      <c r="P144" s="1">
        <f>IF(SUM(P145:P146)=0,0,1)</f>
        <v>1</v>
      </c>
    </row>
    <row r="145" spans="1:16" ht="18.75" customHeight="1" x14ac:dyDescent="0.35">
      <c r="A145" s="120">
        <v>38883</v>
      </c>
      <c r="B145" s="121" t="s">
        <v>225</v>
      </c>
      <c r="C145" s="120" t="s">
        <v>210</v>
      </c>
      <c r="D145" s="122">
        <v>0.6</v>
      </c>
      <c r="E145" s="123">
        <v>6.7500000000000004E-2</v>
      </c>
      <c r="F145" s="124">
        <v>8.1381426000000007E-2</v>
      </c>
      <c r="G145" s="125">
        <v>999</v>
      </c>
      <c r="H145" s="120" t="s">
        <v>19</v>
      </c>
      <c r="I145" s="125">
        <v>0</v>
      </c>
      <c r="J145" s="120" t="s">
        <v>44</v>
      </c>
      <c r="K145" s="126" t="s">
        <v>174</v>
      </c>
      <c r="L145" s="112" t="s">
        <v>79</v>
      </c>
      <c r="M145" s="3">
        <v>5</v>
      </c>
      <c r="N145" s="3" t="s">
        <v>47</v>
      </c>
      <c r="O145" s="3">
        <f t="shared" si="18"/>
        <v>1</v>
      </c>
      <c r="P145" s="3">
        <f>IF(A145=0,0,1)</f>
        <v>1</v>
      </c>
    </row>
    <row r="146" spans="1:16" ht="18.75" customHeight="1" x14ac:dyDescent="0.35">
      <c r="A146" s="113">
        <v>38671</v>
      </c>
      <c r="B146" s="114" t="s">
        <v>225</v>
      </c>
      <c r="C146" s="113" t="s">
        <v>210</v>
      </c>
      <c r="D146" s="115">
        <v>0.75</v>
      </c>
      <c r="E146" s="116">
        <v>7.350000000000001E-2</v>
      </c>
      <c r="F146" s="117">
        <v>8.3323727E-2</v>
      </c>
      <c r="G146" s="118">
        <v>999</v>
      </c>
      <c r="H146" s="113" t="s">
        <v>19</v>
      </c>
      <c r="I146" s="118">
        <v>0</v>
      </c>
      <c r="J146" s="113" t="s">
        <v>44</v>
      </c>
      <c r="K146" s="119" t="s">
        <v>174</v>
      </c>
      <c r="L146" s="112" t="s">
        <v>79</v>
      </c>
      <c r="M146" s="3">
        <v>5</v>
      </c>
      <c r="N146" s="3" t="s">
        <v>47</v>
      </c>
      <c r="O146" s="3">
        <f t="shared" si="18"/>
        <v>1</v>
      </c>
      <c r="P146" s="3">
        <f t="shared" ref="P146" si="20">IF(A146=0,0,1)</f>
        <v>1</v>
      </c>
    </row>
    <row r="147" spans="1:16" ht="18.75" customHeight="1" x14ac:dyDescent="0.35">
      <c r="A147" s="165" t="s">
        <v>137</v>
      </c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" t="s">
        <v>84</v>
      </c>
      <c r="M147" s="1">
        <v>0</v>
      </c>
      <c r="N147" s="1">
        <v>0</v>
      </c>
      <c r="O147" s="1">
        <f>IF(SUM(O148:O159)=0,0,1)</f>
        <v>1</v>
      </c>
      <c r="P147" s="1">
        <f>IF(SUM(P148:P159)=0,0,1)</f>
        <v>1</v>
      </c>
    </row>
    <row r="148" spans="1:16" ht="18.75" customHeight="1" x14ac:dyDescent="0.35">
      <c r="A148" s="120">
        <v>70087</v>
      </c>
      <c r="B148" s="121" t="s">
        <v>215</v>
      </c>
      <c r="C148" s="120" t="s">
        <v>210</v>
      </c>
      <c r="D148" s="122">
        <v>0.75</v>
      </c>
      <c r="E148" s="123">
        <v>5.1400000000000001E-2</v>
      </c>
      <c r="F148" s="124">
        <v>8.2126566999999998E-2</v>
      </c>
      <c r="G148" s="125">
        <v>5999</v>
      </c>
      <c r="H148" s="120" t="s">
        <v>232</v>
      </c>
      <c r="I148" s="125">
        <v>0</v>
      </c>
      <c r="J148" s="120" t="s">
        <v>44</v>
      </c>
      <c r="K148" s="126" t="s">
        <v>172</v>
      </c>
      <c r="L148" s="112" t="s">
        <v>84</v>
      </c>
      <c r="M148" s="3">
        <v>2</v>
      </c>
      <c r="N148" s="3" t="s">
        <v>47</v>
      </c>
      <c r="O148" s="3">
        <f t="shared" si="18"/>
        <v>1</v>
      </c>
      <c r="P148" s="3">
        <f>IF(A148=0,0,1)</f>
        <v>1</v>
      </c>
    </row>
    <row r="149" spans="1:16" ht="18.75" customHeight="1" x14ac:dyDescent="0.35">
      <c r="A149" s="113">
        <v>70088</v>
      </c>
      <c r="B149" s="114" t="s">
        <v>215</v>
      </c>
      <c r="C149" s="113" t="s">
        <v>210</v>
      </c>
      <c r="D149" s="115">
        <v>0.75</v>
      </c>
      <c r="E149" s="116">
        <v>6.3399999999999998E-2</v>
      </c>
      <c r="F149" s="117">
        <v>8.3620063999999994E-2</v>
      </c>
      <c r="G149" s="118">
        <v>1999</v>
      </c>
      <c r="H149" s="113" t="s">
        <v>232</v>
      </c>
      <c r="I149" s="118">
        <v>0</v>
      </c>
      <c r="J149" s="113" t="s">
        <v>44</v>
      </c>
      <c r="K149" s="119" t="s">
        <v>172</v>
      </c>
      <c r="L149" s="112" t="s">
        <v>84</v>
      </c>
      <c r="M149" s="3">
        <v>2</v>
      </c>
      <c r="N149" s="3" t="s">
        <v>47</v>
      </c>
      <c r="O149" s="3">
        <f t="shared" si="18"/>
        <v>1</v>
      </c>
      <c r="P149" s="3">
        <f t="shared" ref="P149:P159" si="21">IF(A149=0,0,1)</f>
        <v>1</v>
      </c>
    </row>
    <row r="150" spans="1:16" ht="18.75" customHeight="1" x14ac:dyDescent="0.35">
      <c r="A150" s="120">
        <v>70089</v>
      </c>
      <c r="B150" s="121" t="s">
        <v>217</v>
      </c>
      <c r="C150" s="120" t="s">
        <v>210</v>
      </c>
      <c r="D150" s="122">
        <v>0.75</v>
      </c>
      <c r="E150" s="123">
        <v>6.7400000000000002E-2</v>
      </c>
      <c r="F150" s="124">
        <v>8.3493752000000004E-2</v>
      </c>
      <c r="G150" s="125">
        <v>0</v>
      </c>
      <c r="H150" s="120" t="s">
        <v>232</v>
      </c>
      <c r="I150" s="125">
        <v>0</v>
      </c>
      <c r="J150" s="120" t="s">
        <v>44</v>
      </c>
      <c r="K150" s="126" t="s">
        <v>172</v>
      </c>
      <c r="L150" s="112" t="s">
        <v>84</v>
      </c>
      <c r="M150" s="3">
        <v>2</v>
      </c>
      <c r="N150" s="3" t="s">
        <v>47</v>
      </c>
      <c r="O150" s="3">
        <f t="shared" si="18"/>
        <v>1</v>
      </c>
      <c r="P150" s="3">
        <f t="shared" si="21"/>
        <v>1</v>
      </c>
    </row>
    <row r="151" spans="1:16" ht="18.75" customHeight="1" x14ac:dyDescent="0.35">
      <c r="A151" s="113">
        <v>70073</v>
      </c>
      <c r="B151" s="114" t="s">
        <v>215</v>
      </c>
      <c r="C151" s="113" t="s">
        <v>210</v>
      </c>
      <c r="D151" s="115">
        <v>0.8</v>
      </c>
      <c r="E151" s="116">
        <v>6.0400000000000002E-2</v>
      </c>
      <c r="F151" s="117">
        <v>8.3722601999999993E-2</v>
      </c>
      <c r="G151" s="118">
        <v>5999</v>
      </c>
      <c r="H151" s="113" t="s">
        <v>232</v>
      </c>
      <c r="I151" s="118">
        <v>0</v>
      </c>
      <c r="J151" s="113" t="s">
        <v>44</v>
      </c>
      <c r="K151" s="119" t="s">
        <v>172</v>
      </c>
      <c r="L151" s="112" t="s">
        <v>84</v>
      </c>
      <c r="M151" s="3">
        <v>2</v>
      </c>
      <c r="N151" s="3" t="s">
        <v>47</v>
      </c>
      <c r="O151" s="3">
        <f t="shared" si="18"/>
        <v>1</v>
      </c>
      <c r="P151" s="3">
        <f t="shared" si="21"/>
        <v>1</v>
      </c>
    </row>
    <row r="152" spans="1:16" ht="18.75" customHeight="1" x14ac:dyDescent="0.35">
      <c r="A152" s="120">
        <v>70075</v>
      </c>
      <c r="B152" s="121" t="s">
        <v>215</v>
      </c>
      <c r="C152" s="120" t="s">
        <v>210</v>
      </c>
      <c r="D152" s="122">
        <v>0.8</v>
      </c>
      <c r="E152" s="123">
        <v>6.54E-2</v>
      </c>
      <c r="F152" s="124">
        <v>8.3979155999999999E-2</v>
      </c>
      <c r="G152" s="125">
        <v>1999</v>
      </c>
      <c r="H152" s="120" t="s">
        <v>232</v>
      </c>
      <c r="I152" s="125">
        <v>0</v>
      </c>
      <c r="J152" s="120" t="s">
        <v>44</v>
      </c>
      <c r="K152" s="126" t="s">
        <v>172</v>
      </c>
      <c r="L152" s="112" t="s">
        <v>84</v>
      </c>
      <c r="M152" s="3">
        <v>2</v>
      </c>
      <c r="N152" s="3" t="s">
        <v>47</v>
      </c>
      <c r="O152" s="3">
        <f t="shared" si="18"/>
        <v>1</v>
      </c>
      <c r="P152" s="3">
        <f t="shared" si="21"/>
        <v>1</v>
      </c>
    </row>
    <row r="153" spans="1:16" ht="18.75" customHeight="1" x14ac:dyDescent="0.35">
      <c r="A153" s="113">
        <v>70077</v>
      </c>
      <c r="B153" s="114" t="s">
        <v>217</v>
      </c>
      <c r="C153" s="113" t="s">
        <v>210</v>
      </c>
      <c r="D153" s="115">
        <v>0.8</v>
      </c>
      <c r="E153" s="116">
        <v>7.5400000000000009E-2</v>
      </c>
      <c r="F153" s="117">
        <v>8.4937838000000002E-2</v>
      </c>
      <c r="G153" s="118">
        <v>0</v>
      </c>
      <c r="H153" s="113" t="s">
        <v>232</v>
      </c>
      <c r="I153" s="118">
        <v>0</v>
      </c>
      <c r="J153" s="113" t="s">
        <v>44</v>
      </c>
      <c r="K153" s="119" t="s">
        <v>172</v>
      </c>
      <c r="L153" s="112" t="s">
        <v>84</v>
      </c>
      <c r="M153" s="3">
        <v>2</v>
      </c>
      <c r="N153" s="3" t="s">
        <v>47</v>
      </c>
      <c r="O153" s="3">
        <f t="shared" si="18"/>
        <v>1</v>
      </c>
      <c r="P153" s="3">
        <f t="shared" si="21"/>
        <v>1</v>
      </c>
    </row>
    <row r="154" spans="1:16" ht="18.75" customHeight="1" x14ac:dyDescent="0.35">
      <c r="A154" s="120">
        <v>70084</v>
      </c>
      <c r="B154" s="121" t="s">
        <v>225</v>
      </c>
      <c r="C154" s="120" t="s">
        <v>210</v>
      </c>
      <c r="D154" s="122">
        <v>0.75</v>
      </c>
      <c r="E154" s="123">
        <v>5.4399999999999997E-2</v>
      </c>
      <c r="F154" s="124">
        <v>7.8193102E-2</v>
      </c>
      <c r="G154" s="125">
        <v>5999</v>
      </c>
      <c r="H154" s="120" t="s">
        <v>232</v>
      </c>
      <c r="I154" s="125">
        <v>0</v>
      </c>
      <c r="J154" s="120" t="s">
        <v>44</v>
      </c>
      <c r="K154" s="126" t="s">
        <v>174</v>
      </c>
      <c r="L154" s="112" t="s">
        <v>84</v>
      </c>
      <c r="M154" s="3">
        <v>5</v>
      </c>
      <c r="N154" s="3" t="s">
        <v>47</v>
      </c>
      <c r="O154" s="3">
        <f t="shared" si="18"/>
        <v>1</v>
      </c>
      <c r="P154" s="3">
        <f t="shared" si="21"/>
        <v>1</v>
      </c>
    </row>
    <row r="155" spans="1:16" ht="18.75" customHeight="1" x14ac:dyDescent="0.35">
      <c r="A155" s="113">
        <v>70085</v>
      </c>
      <c r="B155" s="114" t="s">
        <v>225</v>
      </c>
      <c r="C155" s="113" t="s">
        <v>210</v>
      </c>
      <c r="D155" s="115">
        <v>0.75</v>
      </c>
      <c r="E155" s="116">
        <v>5.8400000000000001E-2</v>
      </c>
      <c r="F155" s="117">
        <v>7.9101292000000004E-2</v>
      </c>
      <c r="G155" s="118">
        <v>1999</v>
      </c>
      <c r="H155" s="113" t="s">
        <v>232</v>
      </c>
      <c r="I155" s="118">
        <v>0</v>
      </c>
      <c r="J155" s="113" t="s">
        <v>44</v>
      </c>
      <c r="K155" s="119" t="s">
        <v>174</v>
      </c>
      <c r="L155" s="112" t="s">
        <v>84</v>
      </c>
      <c r="M155" s="3">
        <v>5</v>
      </c>
      <c r="N155" s="3" t="s">
        <v>47</v>
      </c>
      <c r="O155" s="3">
        <f t="shared" si="18"/>
        <v>1</v>
      </c>
      <c r="P155" s="3">
        <f t="shared" si="21"/>
        <v>1</v>
      </c>
    </row>
    <row r="156" spans="1:16" ht="18.75" customHeight="1" x14ac:dyDescent="0.35">
      <c r="A156" s="120">
        <v>70086</v>
      </c>
      <c r="B156" s="121" t="s">
        <v>226</v>
      </c>
      <c r="C156" s="120" t="s">
        <v>210</v>
      </c>
      <c r="D156" s="122">
        <v>0.75</v>
      </c>
      <c r="E156" s="123">
        <v>5.9400000000000001E-2</v>
      </c>
      <c r="F156" s="124">
        <v>7.8690854000000005E-2</v>
      </c>
      <c r="G156" s="125">
        <v>0</v>
      </c>
      <c r="H156" s="120" t="s">
        <v>232</v>
      </c>
      <c r="I156" s="125">
        <v>0</v>
      </c>
      <c r="J156" s="120" t="s">
        <v>44</v>
      </c>
      <c r="K156" s="126" t="s">
        <v>174</v>
      </c>
      <c r="L156" s="112" t="s">
        <v>84</v>
      </c>
      <c r="M156" s="3">
        <v>5</v>
      </c>
      <c r="N156" s="3" t="s">
        <v>47</v>
      </c>
      <c r="O156" s="3">
        <f t="shared" si="18"/>
        <v>1</v>
      </c>
      <c r="P156" s="3">
        <f t="shared" si="21"/>
        <v>1</v>
      </c>
    </row>
    <row r="157" spans="1:16" ht="18.75" customHeight="1" x14ac:dyDescent="0.35">
      <c r="A157" s="113">
        <v>70078</v>
      </c>
      <c r="B157" s="114" t="s">
        <v>225</v>
      </c>
      <c r="C157" s="113" t="s">
        <v>210</v>
      </c>
      <c r="D157" s="115">
        <v>0.8</v>
      </c>
      <c r="E157" s="116">
        <v>6.0400000000000002E-2</v>
      </c>
      <c r="F157" s="117">
        <v>8.0471239999999999E-2</v>
      </c>
      <c r="G157" s="118">
        <v>5999</v>
      </c>
      <c r="H157" s="113" t="s">
        <v>232</v>
      </c>
      <c r="I157" s="118">
        <v>0</v>
      </c>
      <c r="J157" s="113" t="s">
        <v>44</v>
      </c>
      <c r="K157" s="119" t="s">
        <v>174</v>
      </c>
      <c r="L157" s="112" t="s">
        <v>84</v>
      </c>
      <c r="M157" s="3">
        <v>5</v>
      </c>
      <c r="N157" s="3" t="s">
        <v>47</v>
      </c>
      <c r="O157" s="3">
        <f t="shared" si="18"/>
        <v>1</v>
      </c>
      <c r="P157" s="3">
        <f t="shared" si="21"/>
        <v>1</v>
      </c>
    </row>
    <row r="158" spans="1:16" ht="18.75" customHeight="1" x14ac:dyDescent="0.35">
      <c r="A158" s="120">
        <v>70074</v>
      </c>
      <c r="B158" s="121" t="s">
        <v>225</v>
      </c>
      <c r="C158" s="120" t="s">
        <v>210</v>
      </c>
      <c r="D158" s="122">
        <v>0.8</v>
      </c>
      <c r="E158" s="123">
        <v>6.4899999999999999E-2</v>
      </c>
      <c r="F158" s="124">
        <v>8.1598222999999998E-2</v>
      </c>
      <c r="G158" s="125">
        <v>1999</v>
      </c>
      <c r="H158" s="120" t="s">
        <v>232</v>
      </c>
      <c r="I158" s="125">
        <v>0</v>
      </c>
      <c r="J158" s="120" t="s">
        <v>44</v>
      </c>
      <c r="K158" s="126" t="s">
        <v>174</v>
      </c>
      <c r="L158" s="112" t="s">
        <v>84</v>
      </c>
      <c r="M158" s="3">
        <v>5</v>
      </c>
      <c r="N158" s="3" t="s">
        <v>47</v>
      </c>
      <c r="O158" s="3">
        <f t="shared" si="18"/>
        <v>1</v>
      </c>
      <c r="P158" s="3">
        <f t="shared" si="21"/>
        <v>1</v>
      </c>
    </row>
    <row r="159" spans="1:16" ht="18.75" customHeight="1" x14ac:dyDescent="0.35">
      <c r="A159" s="113">
        <v>70079</v>
      </c>
      <c r="B159" s="114" t="s">
        <v>226</v>
      </c>
      <c r="C159" s="113" t="s">
        <v>210</v>
      </c>
      <c r="D159" s="115">
        <v>0.8</v>
      </c>
      <c r="E159" s="116">
        <v>7.3900000000000007E-2</v>
      </c>
      <c r="F159" s="117">
        <v>8.4244158999999999E-2</v>
      </c>
      <c r="G159" s="118">
        <v>0</v>
      </c>
      <c r="H159" s="113" t="s">
        <v>232</v>
      </c>
      <c r="I159" s="118">
        <v>0</v>
      </c>
      <c r="J159" s="113" t="s">
        <v>44</v>
      </c>
      <c r="K159" s="119" t="s">
        <v>174</v>
      </c>
      <c r="L159" s="112" t="s">
        <v>84</v>
      </c>
      <c r="M159" s="3">
        <v>5</v>
      </c>
      <c r="N159" s="3" t="s">
        <v>47</v>
      </c>
      <c r="O159" s="3">
        <f t="shared" si="18"/>
        <v>1</v>
      </c>
      <c r="P159" s="3">
        <f t="shared" si="21"/>
        <v>1</v>
      </c>
    </row>
  </sheetData>
  <sheetProtection algorithmName="SHA-512" hashValue="bfqRIOSgKXi56lmcrJYBON2TvBOLa4euVSJiphIiFpMsnp0TtCOzPhkYEG1jXnqv6QQmKdWLBvb5D6eNHzTI5g==" saltValue="B3vpWwlNKm65c5wgDHUPaQ==" spinCount="100000" sheet="1" objects="1" scenarios="1"/>
  <mergeCells count="19">
    <mergeCell ref="G2:J3"/>
    <mergeCell ref="H5:J5"/>
    <mergeCell ref="B11:B12"/>
    <mergeCell ref="A29:K29"/>
    <mergeCell ref="A56:K56"/>
    <mergeCell ref="A75:K75"/>
    <mergeCell ref="A79:K79"/>
    <mergeCell ref="A84:K84"/>
    <mergeCell ref="A91:K91"/>
    <mergeCell ref="A137:K137"/>
    <mergeCell ref="A141:K141"/>
    <mergeCell ref="A144:K144"/>
    <mergeCell ref="A147:K147"/>
    <mergeCell ref="A101:K101"/>
    <mergeCell ref="A111:K111"/>
    <mergeCell ref="A116:K116"/>
    <mergeCell ref="A130:K130"/>
    <mergeCell ref="A132:K132"/>
    <mergeCell ref="A135:K135"/>
  </mergeCells>
  <dataValidations count="10">
    <dataValidation type="list" errorStyle="information" allowBlank="1" showInputMessage="1" showErrorMessage="1" errorTitle="User Information" error="You need to select a valid segment, or leave blank to return all." sqref="C8" xr:uid="{99D1B12A-D977-48EE-8FC6-6494AFB66661}">
      <formula1>$M$2:$M$17</formula1>
    </dataValidation>
    <dataValidation type="list" allowBlank="1" showInputMessage="1" showErrorMessage="1" sqref="B22 B19" xr:uid="{80E5D1E2-E43C-41F7-A227-FED120226E88}">
      <formula1>"Frobisher, Newbould, Ramsden, Wright"</formula1>
    </dataValidation>
    <dataValidation type="list" errorStyle="information" allowBlank="1" showInputMessage="1" showErrorMessage="1" errorTitle="User Information" error="You need to select a valid segment, or leave blank to return all." sqref="C14" xr:uid="{3C41196A-86EB-42B2-BAC8-99E773BBAD0D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360B8669-44CA-43C5-B0C3-BAE5609FAC8F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02048262-835A-44C5-BCD5-0F6C44B77314}">
      <formula1>"Exactly,Less than or equal to,More than or equal to"</formula1>
    </dataValidation>
    <dataValidation type="date" allowBlank="1" showInputMessage="1" showErrorMessage="1" sqref="B25" xr:uid="{A426E772-182F-4D0D-B21F-8E066148F987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C2F85156-6A4B-4592-AA32-6BFD8C92939B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7A265FD6-20F0-42CB-8250-8FD23FF0C365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8276044B-5FEE-45C0-B844-4AB03CF77BC7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F1205713-F7D5-438D-A6FD-6F46B4C270E6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9A3-1E8A-4584-84D7-1631F0649E1E}">
  <sheetPr codeName="NewDesigner1">
    <pageSetUpPr fitToPage="1"/>
  </sheetPr>
  <dimension ref="A1:P125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6" t="s">
        <v>72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103</v>
      </c>
      <c r="N3" s="3" t="s">
        <v>103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85</v>
      </c>
      <c r="C5" s="14"/>
      <c r="D5" s="14"/>
      <c r="E5" s="14"/>
      <c r="F5" s="14"/>
      <c r="G5" s="14"/>
      <c r="H5" s="167">
        <v>45268</v>
      </c>
      <c r="I5" s="167"/>
      <c r="J5" s="167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105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58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68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69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68" t="s">
        <v>67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69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73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82</v>
      </c>
      <c r="C14" s="21"/>
      <c r="L14" s="6"/>
      <c r="M14" s="3" t="s">
        <v>34</v>
      </c>
      <c r="N14" s="3" t="s">
        <v>74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76</v>
      </c>
      <c r="N15" s="3" t="s">
        <v>76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78</v>
      </c>
      <c r="N16" s="3" t="s">
        <v>78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79</v>
      </c>
      <c r="N17" s="3" t="s">
        <v>79</v>
      </c>
      <c r="O17" s="7"/>
      <c r="P17" s="11"/>
    </row>
    <row r="18" spans="1:16" ht="18.75" hidden="1" customHeight="1" x14ac:dyDescent="0.35">
      <c r="A18" s="7"/>
      <c r="B18" s="13" t="s">
        <v>56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84</v>
      </c>
      <c r="O18" s="7"/>
      <c r="P18" s="11"/>
    </row>
    <row r="19" spans="1:16" ht="18.75" hidden="1" customHeight="1" x14ac:dyDescent="0.3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83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57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59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35">
      <c r="A28" s="7"/>
      <c r="B28" s="26" t="s">
        <v>86</v>
      </c>
      <c r="C28" s="7"/>
      <c r="D28" s="171" t="s">
        <v>14</v>
      </c>
      <c r="E28" s="171"/>
      <c r="F28" s="172"/>
      <c r="G28" s="172"/>
      <c r="H28" s="172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3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50</v>
      </c>
      <c r="M30" s="2" t="s">
        <v>53</v>
      </c>
      <c r="N30" s="1" t="s">
        <v>54</v>
      </c>
      <c r="O30" s="1" t="s">
        <v>55</v>
      </c>
      <c r="P30" s="2" t="s">
        <v>11</v>
      </c>
    </row>
    <row r="31" spans="1:16" ht="18.75" customHeight="1" thickBot="1" x14ac:dyDescent="0.4">
      <c r="A31" s="111" t="s">
        <v>12</v>
      </c>
      <c r="B31" s="111" t="s">
        <v>48</v>
      </c>
      <c r="C31" s="111" t="s">
        <v>14</v>
      </c>
      <c r="D31" s="111" t="s">
        <v>108</v>
      </c>
      <c r="E31" s="111" t="s">
        <v>16</v>
      </c>
      <c r="F31" s="111" t="s">
        <v>109</v>
      </c>
      <c r="G31" s="111" t="s">
        <v>17</v>
      </c>
      <c r="H31" s="111" t="s">
        <v>49</v>
      </c>
      <c r="I31" s="111" t="s">
        <v>20</v>
      </c>
      <c r="J31" s="111" t="s">
        <v>21</v>
      </c>
      <c r="K31" s="111" t="s">
        <v>22</v>
      </c>
      <c r="L31" s="1" t="s">
        <v>51</v>
      </c>
      <c r="M31" s="1" t="s">
        <v>43</v>
      </c>
      <c r="N31" s="1" t="s">
        <v>46</v>
      </c>
      <c r="O31" s="1">
        <v>1</v>
      </c>
      <c r="P31" s="1">
        <v>1</v>
      </c>
    </row>
    <row r="32" spans="1:16" ht="18.75" customHeight="1" x14ac:dyDescent="0.35">
      <c r="A32" s="170" t="s">
        <v>23</v>
      </c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" t="s">
        <v>25</v>
      </c>
      <c r="M32" s="1" t="s">
        <v>52</v>
      </c>
      <c r="N32" s="1" t="s">
        <v>52</v>
      </c>
      <c r="O32" s="1">
        <f>IF(SUM(O33:O51)=0,0,1)</f>
        <v>1</v>
      </c>
      <c r="P32" s="1">
        <f>IF(SUM(P33:P51)=0,0,1)</f>
        <v>1</v>
      </c>
    </row>
    <row r="33" spans="1:16" ht="18.75" customHeight="1" x14ac:dyDescent="0.35">
      <c r="A33" s="113">
        <v>39121</v>
      </c>
      <c r="B33" s="114" t="s">
        <v>212</v>
      </c>
      <c r="C33" s="113" t="s">
        <v>210</v>
      </c>
      <c r="D33" s="115">
        <v>0.75</v>
      </c>
      <c r="E33" s="116">
        <v>4.99E-2</v>
      </c>
      <c r="F33" s="117">
        <v>7.6901391999999999E-2</v>
      </c>
      <c r="G33" s="118">
        <v>999</v>
      </c>
      <c r="H33" s="113" t="s">
        <v>211</v>
      </c>
      <c r="I33" s="118">
        <v>0</v>
      </c>
      <c r="J33" s="113" t="s">
        <v>44</v>
      </c>
      <c r="K33" s="119" t="s">
        <v>186</v>
      </c>
      <c r="L33" s="112" t="s">
        <v>25</v>
      </c>
      <c r="M33" s="3">
        <v>2</v>
      </c>
      <c r="N33" s="3" t="s">
        <v>47</v>
      </c>
      <c r="O33" s="3">
        <f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:P51" si="0">IF(A33=0,0,1)</f>
        <v>1</v>
      </c>
    </row>
    <row r="34" spans="1:16" ht="18.75" customHeight="1" x14ac:dyDescent="0.35">
      <c r="A34" s="120">
        <v>39122</v>
      </c>
      <c r="B34" s="121" t="s">
        <v>213</v>
      </c>
      <c r="C34" s="120" t="s">
        <v>210</v>
      </c>
      <c r="D34" s="122">
        <v>0.75</v>
      </c>
      <c r="E34" s="123">
        <v>5.2999999999999999E-2</v>
      </c>
      <c r="F34" s="124">
        <v>7.6982419999999996E-2</v>
      </c>
      <c r="G34" s="125">
        <v>0</v>
      </c>
      <c r="H34" s="120" t="s">
        <v>211</v>
      </c>
      <c r="I34" s="125">
        <v>0</v>
      </c>
      <c r="J34" s="120" t="s">
        <v>44</v>
      </c>
      <c r="K34" s="126" t="s">
        <v>186</v>
      </c>
      <c r="L34" s="112" t="s">
        <v>25</v>
      </c>
      <c r="M34" s="3">
        <v>2</v>
      </c>
      <c r="N34" s="3" t="s">
        <v>47</v>
      </c>
      <c r="O34" s="3">
        <f>IF($C$11="More than or equal to",IF(AND(OR($C$8="",$C$8=L34),OR($C$9="",C34="Purchase &amp; Remortgage",$C$9=C34),OR($C$10="",$C$10=N34),OR($C$12="",$C$12&lt;=D34),OR($C$13="",$C$13=M34),OR($C$14="",$C$14=H34),OR($C$15="",$C$15=I34)),1,0),IF($C$11="Less than or equal to",IF(AND(OR($C$8="",$C$8=L34),OR($C$9="",C34="Purchase &amp; Remortgage",$C$9=C34),OR($C$10="",$C$10=N34),OR($C$12="",$C$12&gt;=D34),OR($C$13="",$C$13=M34),OR($C$14="",$C$14=H34),OR($C$15="",$C$15=I34)),1,0),IF(AND(OR($C$8="",$C$8=L34),OR($C$9="",C34="Purchase &amp; Remortgage",$C$9=C34),OR($C$10="",$C$10=N34),OR($C$12="",$C$12=D34),OR($C$13="",$C$13=M34),OR($C$14="",$C$14=H34),OR($C$15="",$C$15=I34)),1,0)))</f>
        <v>1</v>
      </c>
      <c r="P34" s="3">
        <f t="shared" si="0"/>
        <v>1</v>
      </c>
    </row>
    <row r="35" spans="1:16" ht="18.75" customHeight="1" x14ac:dyDescent="0.35">
      <c r="A35" s="113">
        <v>39123</v>
      </c>
      <c r="B35" s="114" t="s">
        <v>215</v>
      </c>
      <c r="C35" s="113" t="s">
        <v>216</v>
      </c>
      <c r="D35" s="115">
        <v>0.95</v>
      </c>
      <c r="E35" s="116">
        <v>5.7200000000000001E-2</v>
      </c>
      <c r="F35" s="117">
        <v>7.8414443E-2</v>
      </c>
      <c r="G35" s="118">
        <v>999</v>
      </c>
      <c r="H35" s="113" t="s">
        <v>19</v>
      </c>
      <c r="I35" s="118">
        <v>0</v>
      </c>
      <c r="J35" s="113" t="s">
        <v>44</v>
      </c>
      <c r="K35" s="119" t="s">
        <v>186</v>
      </c>
      <c r="L35" s="112" t="s">
        <v>25</v>
      </c>
      <c r="M35" s="3">
        <v>2</v>
      </c>
      <c r="N35" s="3" t="s">
        <v>47</v>
      </c>
      <c r="O35" s="3">
        <f t="shared" ref="O35:O51" si="1">IF($C$11="More than or equal to",IF(AND(OR($C$8="",$C$8=L35),OR($C$9="",C35="Purchase &amp; Remortgage",$C$9=C35),OR($C$10="",$C$10=N35),OR($C$12="",$C$12&lt;=D35),OR($C$13="",$C$13=M35),OR($C$14="",$C$14=H35),OR($C$15="",$C$15=I35)),1,0),IF($C$11="Less than or equal to",IF(AND(OR($C$8="",$C$8=L35),OR($C$9="",C35="Purchase &amp; Remortgage",$C$9=C35),OR($C$10="",$C$10=N35),OR($C$12="",$C$12&gt;=D35),OR($C$13="",$C$13=M35),OR($C$14="",$C$14=H35),OR($C$15="",$C$15=I35)),1,0),IF(AND(OR($C$8="",$C$8=L35),OR($C$9="",C35="Purchase &amp; Remortgage",$C$9=C35),OR($C$10="",$C$10=N35),OR($C$12="",$C$12=D35),OR($C$13="",$C$13=M35),OR($C$14="",$C$14=H35),OR($C$15="",$C$15=I35)),1,0)))</f>
        <v>1</v>
      </c>
      <c r="P35" s="3">
        <f t="shared" si="0"/>
        <v>1</v>
      </c>
    </row>
    <row r="36" spans="1:16" ht="18.75" customHeight="1" x14ac:dyDescent="0.35">
      <c r="A36" s="120">
        <v>39125</v>
      </c>
      <c r="B36" s="121" t="s">
        <v>217</v>
      </c>
      <c r="C36" s="120" t="s">
        <v>216</v>
      </c>
      <c r="D36" s="122">
        <v>0.95</v>
      </c>
      <c r="E36" s="123">
        <v>5.9700000000000003E-2</v>
      </c>
      <c r="F36" s="124">
        <v>7.8421535000000001E-2</v>
      </c>
      <c r="G36" s="125">
        <v>0</v>
      </c>
      <c r="H36" s="120" t="s">
        <v>19</v>
      </c>
      <c r="I36" s="125">
        <v>0</v>
      </c>
      <c r="J36" s="120" t="s">
        <v>44</v>
      </c>
      <c r="K36" s="126" t="s">
        <v>186</v>
      </c>
      <c r="L36" s="112" t="s">
        <v>25</v>
      </c>
      <c r="M36" s="3">
        <v>2</v>
      </c>
      <c r="N36" s="3" t="s">
        <v>47</v>
      </c>
      <c r="O36" s="3">
        <f t="shared" si="1"/>
        <v>1</v>
      </c>
      <c r="P36" s="3">
        <f t="shared" si="0"/>
        <v>1</v>
      </c>
    </row>
    <row r="37" spans="1:16" ht="18.75" customHeight="1" x14ac:dyDescent="0.35">
      <c r="A37" s="113">
        <v>39124</v>
      </c>
      <c r="B37" s="114" t="s">
        <v>218</v>
      </c>
      <c r="C37" s="113" t="s">
        <v>216</v>
      </c>
      <c r="D37" s="115">
        <v>0.95</v>
      </c>
      <c r="E37" s="116">
        <v>6.08E-2</v>
      </c>
      <c r="F37" s="117">
        <v>7.8664594000000004E-2</v>
      </c>
      <c r="G37" s="118">
        <v>0</v>
      </c>
      <c r="H37" s="113" t="s">
        <v>19</v>
      </c>
      <c r="I37" s="118">
        <v>500</v>
      </c>
      <c r="J37" s="113" t="s">
        <v>44</v>
      </c>
      <c r="K37" s="119" t="s">
        <v>186</v>
      </c>
      <c r="L37" s="112" t="s">
        <v>25</v>
      </c>
      <c r="M37" s="3">
        <v>2</v>
      </c>
      <c r="N37" s="3" t="s">
        <v>47</v>
      </c>
      <c r="O37" s="3">
        <f t="shared" si="1"/>
        <v>1</v>
      </c>
      <c r="P37" s="3">
        <f t="shared" si="0"/>
        <v>1</v>
      </c>
    </row>
    <row r="38" spans="1:16" ht="18.75" customHeight="1" x14ac:dyDescent="0.35">
      <c r="A38" s="120">
        <v>39136</v>
      </c>
      <c r="B38" s="121" t="s">
        <v>219</v>
      </c>
      <c r="C38" s="120" t="s">
        <v>210</v>
      </c>
      <c r="D38" s="122">
        <v>0.65</v>
      </c>
      <c r="E38" s="123">
        <v>4.8500000000000001E-2</v>
      </c>
      <c r="F38" s="124">
        <v>7.4118913999999994E-2</v>
      </c>
      <c r="G38" s="125">
        <v>999</v>
      </c>
      <c r="H38" s="120" t="s">
        <v>211</v>
      </c>
      <c r="I38" s="125">
        <v>0</v>
      </c>
      <c r="J38" s="120" t="s">
        <v>44</v>
      </c>
      <c r="K38" s="126" t="s">
        <v>187</v>
      </c>
      <c r="L38" s="112" t="s">
        <v>25</v>
      </c>
      <c r="M38" s="3">
        <v>3</v>
      </c>
      <c r="N38" s="3" t="s">
        <v>47</v>
      </c>
      <c r="O38" s="3">
        <f t="shared" si="1"/>
        <v>1</v>
      </c>
      <c r="P38" s="3">
        <f t="shared" si="0"/>
        <v>1</v>
      </c>
    </row>
    <row r="39" spans="1:16" ht="18.75" customHeight="1" x14ac:dyDescent="0.35">
      <c r="A39" s="113">
        <v>39137</v>
      </c>
      <c r="B39" s="114" t="s">
        <v>220</v>
      </c>
      <c r="C39" s="113" t="s">
        <v>210</v>
      </c>
      <c r="D39" s="115">
        <v>0.65</v>
      </c>
      <c r="E39" s="116">
        <v>5.0799999999999998E-2</v>
      </c>
      <c r="F39" s="117">
        <v>7.4295861000000005E-2</v>
      </c>
      <c r="G39" s="118">
        <v>0</v>
      </c>
      <c r="H39" s="113" t="s">
        <v>211</v>
      </c>
      <c r="I39" s="118">
        <v>0</v>
      </c>
      <c r="J39" s="113" t="s">
        <v>44</v>
      </c>
      <c r="K39" s="119" t="s">
        <v>187</v>
      </c>
      <c r="L39" s="112" t="s">
        <v>25</v>
      </c>
      <c r="M39" s="3">
        <v>3</v>
      </c>
      <c r="N39" s="3" t="s">
        <v>47</v>
      </c>
      <c r="O39" s="3">
        <f t="shared" si="1"/>
        <v>1</v>
      </c>
      <c r="P39" s="3">
        <f t="shared" si="0"/>
        <v>1</v>
      </c>
    </row>
    <row r="40" spans="1:16" ht="18.75" customHeight="1" x14ac:dyDescent="0.35">
      <c r="A40" s="120">
        <v>39138</v>
      </c>
      <c r="B40" s="121" t="s">
        <v>219</v>
      </c>
      <c r="C40" s="120" t="s">
        <v>210</v>
      </c>
      <c r="D40" s="122">
        <v>0.75</v>
      </c>
      <c r="E40" s="123">
        <v>4.9399999999999999E-2</v>
      </c>
      <c r="F40" s="124">
        <v>7.4388547999999999E-2</v>
      </c>
      <c r="G40" s="125">
        <v>999</v>
      </c>
      <c r="H40" s="120" t="s">
        <v>211</v>
      </c>
      <c r="I40" s="125">
        <v>0</v>
      </c>
      <c r="J40" s="120" t="s">
        <v>44</v>
      </c>
      <c r="K40" s="126" t="s">
        <v>187</v>
      </c>
      <c r="L40" s="112" t="s">
        <v>25</v>
      </c>
      <c r="M40" s="3">
        <v>3</v>
      </c>
      <c r="N40" s="3" t="s">
        <v>47</v>
      </c>
      <c r="O40" s="3">
        <f t="shared" si="1"/>
        <v>1</v>
      </c>
      <c r="P40" s="3">
        <f t="shared" si="0"/>
        <v>1</v>
      </c>
    </row>
    <row r="41" spans="1:16" ht="18.75" customHeight="1" x14ac:dyDescent="0.35">
      <c r="A41" s="113">
        <v>39139</v>
      </c>
      <c r="B41" s="114" t="s">
        <v>220</v>
      </c>
      <c r="C41" s="113" t="s">
        <v>210</v>
      </c>
      <c r="D41" s="115">
        <v>0.75</v>
      </c>
      <c r="E41" s="116">
        <v>5.1700000000000003E-2</v>
      </c>
      <c r="F41" s="117">
        <v>7.4566332999999999E-2</v>
      </c>
      <c r="G41" s="118">
        <v>0</v>
      </c>
      <c r="H41" s="113" t="s">
        <v>211</v>
      </c>
      <c r="I41" s="118">
        <v>0</v>
      </c>
      <c r="J41" s="113" t="s">
        <v>44</v>
      </c>
      <c r="K41" s="119" t="s">
        <v>187</v>
      </c>
      <c r="L41" s="112" t="s">
        <v>25</v>
      </c>
      <c r="M41" s="3">
        <v>3</v>
      </c>
      <c r="N41" s="3" t="s">
        <v>47</v>
      </c>
      <c r="O41" s="3">
        <f t="shared" si="1"/>
        <v>1</v>
      </c>
      <c r="P41" s="3">
        <f t="shared" si="0"/>
        <v>1</v>
      </c>
    </row>
    <row r="42" spans="1:16" ht="18.75" customHeight="1" x14ac:dyDescent="0.35">
      <c r="A42" s="120">
        <v>39129</v>
      </c>
      <c r="B42" s="121" t="s">
        <v>220</v>
      </c>
      <c r="C42" s="120" t="s">
        <v>210</v>
      </c>
      <c r="D42" s="122">
        <v>0.85</v>
      </c>
      <c r="E42" s="123">
        <v>5.4199999999999998E-2</v>
      </c>
      <c r="F42" s="124">
        <v>7.5319901999999994E-2</v>
      </c>
      <c r="G42" s="125">
        <v>0</v>
      </c>
      <c r="H42" s="120" t="s">
        <v>211</v>
      </c>
      <c r="I42" s="125">
        <v>0</v>
      </c>
      <c r="J42" s="120" t="s">
        <v>44</v>
      </c>
      <c r="K42" s="126" t="s">
        <v>187</v>
      </c>
      <c r="L42" s="112" t="s">
        <v>25</v>
      </c>
      <c r="M42" s="3">
        <v>3</v>
      </c>
      <c r="N42" s="3" t="s">
        <v>47</v>
      </c>
      <c r="O42" s="3">
        <f t="shared" si="1"/>
        <v>1</v>
      </c>
      <c r="P42" s="3">
        <f t="shared" si="0"/>
        <v>1</v>
      </c>
    </row>
    <row r="43" spans="1:16" ht="18.75" customHeight="1" x14ac:dyDescent="0.35">
      <c r="A43" s="113">
        <v>39128</v>
      </c>
      <c r="B43" s="114" t="s">
        <v>220</v>
      </c>
      <c r="C43" s="113" t="s">
        <v>210</v>
      </c>
      <c r="D43" s="115">
        <v>0.9</v>
      </c>
      <c r="E43" s="116">
        <v>5.5399999999999998E-2</v>
      </c>
      <c r="F43" s="117">
        <v>7.5683776999999994E-2</v>
      </c>
      <c r="G43" s="118">
        <v>0</v>
      </c>
      <c r="H43" s="113" t="s">
        <v>211</v>
      </c>
      <c r="I43" s="118">
        <v>0</v>
      </c>
      <c r="J43" s="113" t="s">
        <v>44</v>
      </c>
      <c r="K43" s="119" t="s">
        <v>187</v>
      </c>
      <c r="L43" s="112" t="s">
        <v>25</v>
      </c>
      <c r="M43" s="3">
        <v>3</v>
      </c>
      <c r="N43" s="3" t="s">
        <v>47</v>
      </c>
      <c r="O43" s="3">
        <f t="shared" si="1"/>
        <v>1</v>
      </c>
      <c r="P43" s="3">
        <f t="shared" si="0"/>
        <v>1</v>
      </c>
    </row>
    <row r="44" spans="1:16" ht="18.75" customHeight="1" x14ac:dyDescent="0.35">
      <c r="A44" s="120">
        <v>39127</v>
      </c>
      <c r="B44" s="121" t="s">
        <v>221</v>
      </c>
      <c r="C44" s="120" t="s">
        <v>216</v>
      </c>
      <c r="D44" s="122">
        <v>0.95</v>
      </c>
      <c r="E44" s="123">
        <v>5.74E-2</v>
      </c>
      <c r="F44" s="124">
        <v>7.6871223000000002E-2</v>
      </c>
      <c r="G44" s="125">
        <v>999</v>
      </c>
      <c r="H44" s="120" t="s">
        <v>19</v>
      </c>
      <c r="I44" s="125">
        <v>0</v>
      </c>
      <c r="J44" s="120" t="s">
        <v>44</v>
      </c>
      <c r="K44" s="126" t="s">
        <v>187</v>
      </c>
      <c r="L44" s="112" t="s">
        <v>25</v>
      </c>
      <c r="M44" s="3">
        <v>3</v>
      </c>
      <c r="N44" s="3" t="s">
        <v>47</v>
      </c>
      <c r="O44" s="3">
        <f t="shared" si="1"/>
        <v>1</v>
      </c>
      <c r="P44" s="3">
        <f t="shared" si="0"/>
        <v>1</v>
      </c>
    </row>
    <row r="45" spans="1:16" ht="18.75" customHeight="1" x14ac:dyDescent="0.35">
      <c r="A45" s="113">
        <v>39126</v>
      </c>
      <c r="B45" s="114" t="s">
        <v>222</v>
      </c>
      <c r="C45" s="113" t="s">
        <v>216</v>
      </c>
      <c r="D45" s="115">
        <v>0.95</v>
      </c>
      <c r="E45" s="116">
        <v>5.9900000000000002E-2</v>
      </c>
      <c r="F45" s="117">
        <v>7.7057353999999995E-2</v>
      </c>
      <c r="G45" s="118">
        <v>0</v>
      </c>
      <c r="H45" s="113" t="s">
        <v>19</v>
      </c>
      <c r="I45" s="118">
        <v>0</v>
      </c>
      <c r="J45" s="113" t="s">
        <v>44</v>
      </c>
      <c r="K45" s="119" t="s">
        <v>187</v>
      </c>
      <c r="L45" s="112" t="s">
        <v>25</v>
      </c>
      <c r="M45" s="3">
        <v>3</v>
      </c>
      <c r="N45" s="3" t="s">
        <v>47</v>
      </c>
      <c r="O45" s="3">
        <f t="shared" si="1"/>
        <v>1</v>
      </c>
      <c r="P45" s="3">
        <f t="shared" si="0"/>
        <v>1</v>
      </c>
    </row>
    <row r="46" spans="1:16" ht="18.75" customHeight="1" x14ac:dyDescent="0.35">
      <c r="A46" s="120">
        <v>39130</v>
      </c>
      <c r="B46" s="121" t="s">
        <v>223</v>
      </c>
      <c r="C46" s="120" t="s">
        <v>210</v>
      </c>
      <c r="D46" s="122">
        <v>0.85</v>
      </c>
      <c r="E46" s="123">
        <v>4.9200000000000001E-2</v>
      </c>
      <c r="F46" s="124">
        <v>7.0311299999999993E-2</v>
      </c>
      <c r="G46" s="125">
        <v>999</v>
      </c>
      <c r="H46" s="120" t="s">
        <v>211</v>
      </c>
      <c r="I46" s="125">
        <v>0</v>
      </c>
      <c r="J46" s="120" t="s">
        <v>44</v>
      </c>
      <c r="K46" s="126" t="s">
        <v>188</v>
      </c>
      <c r="L46" s="112" t="s">
        <v>25</v>
      </c>
      <c r="M46" s="3">
        <v>5</v>
      </c>
      <c r="N46" s="3" t="s">
        <v>47</v>
      </c>
      <c r="O46" s="3">
        <f t="shared" si="1"/>
        <v>1</v>
      </c>
      <c r="P46" s="3">
        <f t="shared" si="0"/>
        <v>1</v>
      </c>
    </row>
    <row r="47" spans="1:16" ht="18.75" customHeight="1" x14ac:dyDescent="0.35">
      <c r="A47" s="113">
        <v>39131</v>
      </c>
      <c r="B47" s="114" t="s">
        <v>224</v>
      </c>
      <c r="C47" s="113" t="s">
        <v>210</v>
      </c>
      <c r="D47" s="115">
        <v>0.85</v>
      </c>
      <c r="E47" s="116">
        <v>5.0299999999999997E-2</v>
      </c>
      <c r="F47" s="117">
        <v>7.0261410999999996E-2</v>
      </c>
      <c r="G47" s="118">
        <v>0</v>
      </c>
      <c r="H47" s="113" t="s">
        <v>211</v>
      </c>
      <c r="I47" s="118">
        <v>0</v>
      </c>
      <c r="J47" s="113" t="s">
        <v>44</v>
      </c>
      <c r="K47" s="119" t="s">
        <v>188</v>
      </c>
      <c r="L47" s="112" t="s">
        <v>25</v>
      </c>
      <c r="M47" s="3">
        <v>5</v>
      </c>
      <c r="N47" s="3" t="s">
        <v>47</v>
      </c>
      <c r="O47" s="3">
        <f t="shared" si="1"/>
        <v>1</v>
      </c>
      <c r="P47" s="3">
        <f t="shared" si="0"/>
        <v>1</v>
      </c>
    </row>
    <row r="48" spans="1:16" ht="18.75" customHeight="1" x14ac:dyDescent="0.35">
      <c r="A48" s="120">
        <v>39132</v>
      </c>
      <c r="B48" s="121" t="s">
        <v>223</v>
      </c>
      <c r="C48" s="120" t="s">
        <v>210</v>
      </c>
      <c r="D48" s="122">
        <v>0.9</v>
      </c>
      <c r="E48" s="123">
        <v>5.0099999999999999E-2</v>
      </c>
      <c r="F48" s="124">
        <v>7.0906986000000005E-2</v>
      </c>
      <c r="G48" s="125">
        <v>999</v>
      </c>
      <c r="H48" s="120" t="s">
        <v>211</v>
      </c>
      <c r="I48" s="125">
        <v>0</v>
      </c>
      <c r="J48" s="120" t="s">
        <v>44</v>
      </c>
      <c r="K48" s="126" t="s">
        <v>188</v>
      </c>
      <c r="L48" s="112" t="s">
        <v>25</v>
      </c>
      <c r="M48" s="3">
        <v>5</v>
      </c>
      <c r="N48" s="3" t="s">
        <v>47</v>
      </c>
      <c r="O48" s="3">
        <f t="shared" si="1"/>
        <v>1</v>
      </c>
      <c r="P48" s="3">
        <f t="shared" si="0"/>
        <v>1</v>
      </c>
    </row>
    <row r="49" spans="1:16" ht="18.75" customHeight="1" x14ac:dyDescent="0.35">
      <c r="A49" s="113">
        <v>39133</v>
      </c>
      <c r="B49" s="114" t="s">
        <v>224</v>
      </c>
      <c r="C49" s="113" t="s">
        <v>210</v>
      </c>
      <c r="D49" s="115">
        <v>0.9</v>
      </c>
      <c r="E49" s="116">
        <v>5.1299999999999998E-2</v>
      </c>
      <c r="F49" s="117">
        <v>7.0710419999999996E-2</v>
      </c>
      <c r="G49" s="118">
        <v>0</v>
      </c>
      <c r="H49" s="113" t="s">
        <v>211</v>
      </c>
      <c r="I49" s="118">
        <v>0</v>
      </c>
      <c r="J49" s="113" t="s">
        <v>44</v>
      </c>
      <c r="K49" s="119" t="s">
        <v>188</v>
      </c>
      <c r="L49" s="112" t="s">
        <v>25</v>
      </c>
      <c r="M49" s="3">
        <v>5</v>
      </c>
      <c r="N49" s="3" t="s">
        <v>47</v>
      </c>
      <c r="O49" s="3">
        <f t="shared" si="1"/>
        <v>1</v>
      </c>
      <c r="P49" s="3">
        <f t="shared" si="0"/>
        <v>1</v>
      </c>
    </row>
    <row r="50" spans="1:16" ht="18.75" customHeight="1" x14ac:dyDescent="0.35">
      <c r="A50" s="120">
        <v>39134</v>
      </c>
      <c r="B50" s="121" t="s">
        <v>225</v>
      </c>
      <c r="C50" s="120" t="s">
        <v>216</v>
      </c>
      <c r="D50" s="122">
        <v>0.95</v>
      </c>
      <c r="E50" s="123">
        <v>5.4800000000000001E-2</v>
      </c>
      <c r="F50" s="124">
        <v>7.2848002999999995E-2</v>
      </c>
      <c r="G50" s="125">
        <v>999</v>
      </c>
      <c r="H50" s="120" t="s">
        <v>19</v>
      </c>
      <c r="I50" s="125">
        <v>0</v>
      </c>
      <c r="J50" s="120" t="s">
        <v>44</v>
      </c>
      <c r="K50" s="126" t="s">
        <v>188</v>
      </c>
      <c r="L50" s="112" t="s">
        <v>25</v>
      </c>
      <c r="M50" s="3">
        <v>5</v>
      </c>
      <c r="N50" s="3" t="s">
        <v>47</v>
      </c>
      <c r="O50" s="3">
        <f t="shared" si="1"/>
        <v>1</v>
      </c>
      <c r="P50" s="3">
        <f t="shared" si="0"/>
        <v>1</v>
      </c>
    </row>
    <row r="51" spans="1:16" ht="18.75" customHeight="1" x14ac:dyDescent="0.35">
      <c r="A51" s="113">
        <v>39135</v>
      </c>
      <c r="B51" s="114" t="s">
        <v>226</v>
      </c>
      <c r="C51" s="113" t="s">
        <v>216</v>
      </c>
      <c r="D51" s="115">
        <v>0.95</v>
      </c>
      <c r="E51" s="116">
        <v>5.6000000000000001E-2</v>
      </c>
      <c r="F51" s="117">
        <v>7.2835206E-2</v>
      </c>
      <c r="G51" s="118">
        <v>0</v>
      </c>
      <c r="H51" s="113" t="s">
        <v>19</v>
      </c>
      <c r="I51" s="118">
        <v>0</v>
      </c>
      <c r="J51" s="113" t="s">
        <v>44</v>
      </c>
      <c r="K51" s="119" t="s">
        <v>188</v>
      </c>
      <c r="L51" s="112" t="s">
        <v>25</v>
      </c>
      <c r="M51" s="3">
        <v>5</v>
      </c>
      <c r="N51" s="3" t="s">
        <v>47</v>
      </c>
      <c r="O51" s="3">
        <f t="shared" si="1"/>
        <v>1</v>
      </c>
      <c r="P51" s="3">
        <f t="shared" si="0"/>
        <v>1</v>
      </c>
    </row>
    <row r="52" spans="1:16" ht="18.75" customHeight="1" x14ac:dyDescent="0.35">
      <c r="A52" s="165" t="s">
        <v>181</v>
      </c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" t="s">
        <v>182</v>
      </c>
      <c r="M52" s="1" t="s">
        <v>52</v>
      </c>
      <c r="N52" s="1" t="s">
        <v>52</v>
      </c>
      <c r="O52" s="1">
        <f>IF(SUM(O53:O72)=0,0,1)</f>
        <v>1</v>
      </c>
      <c r="P52" s="1">
        <f>IF(SUM(P53:P72)=0,0,1)</f>
        <v>1</v>
      </c>
    </row>
    <row r="53" spans="1:16" ht="18.75" customHeight="1" x14ac:dyDescent="0.35">
      <c r="A53" s="113">
        <v>39234</v>
      </c>
      <c r="B53" s="114" t="s">
        <v>215</v>
      </c>
      <c r="C53" s="113" t="s">
        <v>216</v>
      </c>
      <c r="D53" s="115">
        <v>0.95</v>
      </c>
      <c r="E53" s="116">
        <v>5.9200000000000003E-2</v>
      </c>
      <c r="F53" s="117">
        <v>7.8847801999999995E-2</v>
      </c>
      <c r="G53" s="118">
        <v>999</v>
      </c>
      <c r="H53" s="113" t="s">
        <v>19</v>
      </c>
      <c r="I53" s="118">
        <v>0</v>
      </c>
      <c r="J53" s="113" t="s">
        <v>44</v>
      </c>
      <c r="K53" s="119" t="s">
        <v>186</v>
      </c>
      <c r="L53" s="112" t="s">
        <v>182</v>
      </c>
      <c r="M53" s="3">
        <v>2</v>
      </c>
      <c r="N53" s="3" t="s">
        <v>47</v>
      </c>
      <c r="O53" s="3">
        <f t="shared" ref="O53:O65" si="2">IF($C$11="More than or equal to",IF(AND(OR($C$8="",$C$8=L53),OR($C$9="",C53="Purchase &amp; Remortgage",$C$9=C53),OR($C$10="",$C$10=N53),OR($C$12="",$C$12&lt;=D53),OR($C$13="",$C$13=M53),OR($C$14="",$C$14=H53),OR($C$15="",$C$15=I53)),1,0),IF($C$11="Less than or equal to",IF(AND(OR($C$8="",$C$8=L53),OR($C$9="",C53="Purchase &amp; Remortgage",$C$9=C53),OR($C$10="",$C$10=N53),OR($C$12="",$C$12&gt;=D53),OR($C$13="",$C$13=M53),OR($C$14="",$C$14=H53),OR($C$15="",$C$15=I53)),1,0),IF(AND(OR($C$8="",$C$8=L53),OR($C$9="",C53="Purchase &amp; Remortgage",$C$9=C53),OR($C$10="",$C$10=N53),OR($C$12="",$C$12=D53),OR($C$13="",$C$13=M53),OR($C$14="",$C$14=H53),OR($C$15="",$C$15=I53)),1,0)))</f>
        <v>1</v>
      </c>
      <c r="P53" s="3">
        <f t="shared" ref="P53:P65" si="3">IF(A53=0,0,1)</f>
        <v>1</v>
      </c>
    </row>
    <row r="54" spans="1:16" ht="18.75" customHeight="1" x14ac:dyDescent="0.35">
      <c r="A54" s="120">
        <v>39235</v>
      </c>
      <c r="B54" s="121" t="s">
        <v>217</v>
      </c>
      <c r="C54" s="120" t="s">
        <v>216</v>
      </c>
      <c r="D54" s="122">
        <v>0.95</v>
      </c>
      <c r="E54" s="123">
        <v>6.1699999999999998E-2</v>
      </c>
      <c r="F54" s="124">
        <v>7.8855317999999994E-2</v>
      </c>
      <c r="G54" s="125">
        <v>0</v>
      </c>
      <c r="H54" s="120" t="s">
        <v>19</v>
      </c>
      <c r="I54" s="125">
        <v>0</v>
      </c>
      <c r="J54" s="120" t="s">
        <v>44</v>
      </c>
      <c r="K54" s="126" t="s">
        <v>186</v>
      </c>
      <c r="L54" s="112" t="s">
        <v>182</v>
      </c>
      <c r="M54" s="3">
        <v>2</v>
      </c>
      <c r="N54" s="3" t="s">
        <v>47</v>
      </c>
      <c r="O54" s="3">
        <f t="shared" si="2"/>
        <v>1</v>
      </c>
      <c r="P54" s="3">
        <f t="shared" si="3"/>
        <v>1</v>
      </c>
    </row>
    <row r="55" spans="1:16" ht="18.75" customHeight="1" x14ac:dyDescent="0.35">
      <c r="A55" s="113">
        <v>39233</v>
      </c>
      <c r="B55" s="114" t="s">
        <v>218</v>
      </c>
      <c r="C55" s="113" t="s">
        <v>216</v>
      </c>
      <c r="D55" s="115">
        <v>0.95</v>
      </c>
      <c r="E55" s="116">
        <v>6.2700000000000006E-2</v>
      </c>
      <c r="F55" s="117">
        <v>7.9077244000000005E-2</v>
      </c>
      <c r="G55" s="118">
        <v>0</v>
      </c>
      <c r="H55" s="113" t="s">
        <v>19</v>
      </c>
      <c r="I55" s="118">
        <v>500</v>
      </c>
      <c r="J55" s="113" t="s">
        <v>44</v>
      </c>
      <c r="K55" s="119" t="s">
        <v>186</v>
      </c>
      <c r="L55" s="112" t="s">
        <v>182</v>
      </c>
      <c r="M55" s="3">
        <v>2</v>
      </c>
      <c r="N55" s="3" t="s">
        <v>47</v>
      </c>
      <c r="O55" s="3">
        <f t="shared" si="2"/>
        <v>1</v>
      </c>
      <c r="P55" s="3">
        <f t="shared" si="3"/>
        <v>1</v>
      </c>
    </row>
    <row r="56" spans="1:16" ht="18.75" customHeight="1" x14ac:dyDescent="0.35">
      <c r="A56" s="120">
        <v>39223</v>
      </c>
      <c r="B56" s="121" t="s">
        <v>220</v>
      </c>
      <c r="C56" s="120" t="s">
        <v>210</v>
      </c>
      <c r="D56" s="122">
        <v>0.85</v>
      </c>
      <c r="E56" s="123">
        <v>5.5300000000000002E-2</v>
      </c>
      <c r="F56" s="124">
        <v>7.5653416000000001E-2</v>
      </c>
      <c r="G56" s="125">
        <v>0</v>
      </c>
      <c r="H56" s="120" t="s">
        <v>211</v>
      </c>
      <c r="I56" s="125">
        <v>0</v>
      </c>
      <c r="J56" s="120" t="s">
        <v>44</v>
      </c>
      <c r="K56" s="126" t="s">
        <v>187</v>
      </c>
      <c r="L56" s="112" t="s">
        <v>182</v>
      </c>
      <c r="M56" s="3">
        <v>3</v>
      </c>
      <c r="N56" s="3" t="s">
        <v>47</v>
      </c>
      <c r="O56" s="3">
        <f t="shared" si="2"/>
        <v>1</v>
      </c>
      <c r="P56" s="3">
        <f t="shared" si="3"/>
        <v>1</v>
      </c>
    </row>
    <row r="57" spans="1:16" ht="18.75" customHeight="1" x14ac:dyDescent="0.35">
      <c r="A57" s="113">
        <v>39226</v>
      </c>
      <c r="B57" s="114" t="s">
        <v>220</v>
      </c>
      <c r="C57" s="113" t="s">
        <v>210</v>
      </c>
      <c r="D57" s="115">
        <v>0.9</v>
      </c>
      <c r="E57" s="116">
        <v>5.67E-2</v>
      </c>
      <c r="F57" s="117">
        <v>7.6078907000000001E-2</v>
      </c>
      <c r="G57" s="118">
        <v>0</v>
      </c>
      <c r="H57" s="113" t="s">
        <v>211</v>
      </c>
      <c r="I57" s="118">
        <v>0</v>
      </c>
      <c r="J57" s="113" t="s">
        <v>44</v>
      </c>
      <c r="K57" s="119" t="s">
        <v>187</v>
      </c>
      <c r="L57" s="112" t="s">
        <v>182</v>
      </c>
      <c r="M57" s="3">
        <v>3</v>
      </c>
      <c r="N57" s="3" t="s">
        <v>47</v>
      </c>
      <c r="O57" s="3">
        <f t="shared" si="2"/>
        <v>1</v>
      </c>
      <c r="P57" s="3">
        <f t="shared" si="3"/>
        <v>1</v>
      </c>
    </row>
    <row r="58" spans="1:16" ht="18.75" customHeight="1" x14ac:dyDescent="0.35">
      <c r="A58" s="120">
        <v>39225</v>
      </c>
      <c r="B58" s="121" t="s">
        <v>221</v>
      </c>
      <c r="C58" s="120" t="s">
        <v>216</v>
      </c>
      <c r="D58" s="122">
        <v>0.95</v>
      </c>
      <c r="E58" s="123">
        <v>5.8999999999999997E-2</v>
      </c>
      <c r="F58" s="124">
        <v>7.7363315000000002E-2</v>
      </c>
      <c r="G58" s="125">
        <v>999</v>
      </c>
      <c r="H58" s="120" t="s">
        <v>19</v>
      </c>
      <c r="I58" s="125">
        <v>0</v>
      </c>
      <c r="J58" s="120" t="s">
        <v>44</v>
      </c>
      <c r="K58" s="126" t="s">
        <v>187</v>
      </c>
      <c r="L58" s="112" t="s">
        <v>182</v>
      </c>
      <c r="M58" s="3">
        <v>3</v>
      </c>
      <c r="N58" s="3" t="s">
        <v>47</v>
      </c>
      <c r="O58" s="3">
        <f t="shared" si="2"/>
        <v>1</v>
      </c>
      <c r="P58" s="3">
        <f t="shared" si="3"/>
        <v>1</v>
      </c>
    </row>
    <row r="59" spans="1:16" ht="18.75" customHeight="1" x14ac:dyDescent="0.35">
      <c r="A59" s="113">
        <v>39224</v>
      </c>
      <c r="B59" s="114" t="s">
        <v>222</v>
      </c>
      <c r="C59" s="113" t="s">
        <v>216</v>
      </c>
      <c r="D59" s="115">
        <v>0.95</v>
      </c>
      <c r="E59" s="116">
        <v>6.1499999999999999E-2</v>
      </c>
      <c r="F59" s="117">
        <v>7.7549921999999993E-2</v>
      </c>
      <c r="G59" s="118">
        <v>0</v>
      </c>
      <c r="H59" s="113" t="s">
        <v>19</v>
      </c>
      <c r="I59" s="118">
        <v>0</v>
      </c>
      <c r="J59" s="113" t="s">
        <v>44</v>
      </c>
      <c r="K59" s="119" t="s">
        <v>187</v>
      </c>
      <c r="L59" s="112" t="s">
        <v>182</v>
      </c>
      <c r="M59" s="3">
        <v>3</v>
      </c>
      <c r="N59" s="3" t="s">
        <v>47</v>
      </c>
      <c r="O59" s="3">
        <f t="shared" si="2"/>
        <v>1</v>
      </c>
      <c r="P59" s="3">
        <f t="shared" si="3"/>
        <v>1</v>
      </c>
    </row>
    <row r="60" spans="1:16" ht="18.75" customHeight="1" x14ac:dyDescent="0.35">
      <c r="A60" s="120">
        <v>39227</v>
      </c>
      <c r="B60" s="121" t="s">
        <v>223</v>
      </c>
      <c r="C60" s="120" t="s">
        <v>210</v>
      </c>
      <c r="D60" s="122">
        <v>0.85</v>
      </c>
      <c r="E60" s="123">
        <v>4.9799999999999997E-2</v>
      </c>
      <c r="F60" s="124">
        <v>7.0581062999999999E-2</v>
      </c>
      <c r="G60" s="125">
        <v>999</v>
      </c>
      <c r="H60" s="120" t="s">
        <v>211</v>
      </c>
      <c r="I60" s="125">
        <v>0</v>
      </c>
      <c r="J60" s="120" t="s">
        <v>44</v>
      </c>
      <c r="K60" s="126" t="s">
        <v>188</v>
      </c>
      <c r="L60" s="112" t="s">
        <v>182</v>
      </c>
      <c r="M60" s="3">
        <v>5</v>
      </c>
      <c r="N60" s="3" t="s">
        <v>47</v>
      </c>
      <c r="O60" s="3">
        <f t="shared" si="2"/>
        <v>1</v>
      </c>
      <c r="P60" s="3">
        <f t="shared" si="3"/>
        <v>1</v>
      </c>
    </row>
    <row r="61" spans="1:16" ht="18.75" customHeight="1" x14ac:dyDescent="0.35">
      <c r="A61" s="113">
        <v>39230</v>
      </c>
      <c r="B61" s="114" t="s">
        <v>224</v>
      </c>
      <c r="C61" s="113" t="s">
        <v>210</v>
      </c>
      <c r="D61" s="115">
        <v>0.85</v>
      </c>
      <c r="E61" s="116">
        <v>5.0900000000000001E-2</v>
      </c>
      <c r="F61" s="117">
        <v>7.0530484000000004E-2</v>
      </c>
      <c r="G61" s="118">
        <v>0</v>
      </c>
      <c r="H61" s="113" t="s">
        <v>211</v>
      </c>
      <c r="I61" s="118">
        <v>0</v>
      </c>
      <c r="J61" s="113" t="s">
        <v>44</v>
      </c>
      <c r="K61" s="119" t="s">
        <v>188</v>
      </c>
      <c r="L61" s="112" t="s">
        <v>182</v>
      </c>
      <c r="M61" s="3">
        <v>5</v>
      </c>
      <c r="N61" s="3" t="s">
        <v>47</v>
      </c>
      <c r="O61" s="3">
        <f t="shared" si="2"/>
        <v>1</v>
      </c>
      <c r="P61" s="3">
        <f t="shared" si="3"/>
        <v>1</v>
      </c>
    </row>
    <row r="62" spans="1:16" ht="18.75" customHeight="1" x14ac:dyDescent="0.35">
      <c r="A62" s="120">
        <v>39231</v>
      </c>
      <c r="B62" s="121" t="s">
        <v>223</v>
      </c>
      <c r="C62" s="120" t="s">
        <v>210</v>
      </c>
      <c r="D62" s="122">
        <v>0.9</v>
      </c>
      <c r="E62" s="123">
        <v>5.0799999999999998E-2</v>
      </c>
      <c r="F62" s="124">
        <v>7.1222802000000002E-2</v>
      </c>
      <c r="G62" s="125">
        <v>999</v>
      </c>
      <c r="H62" s="120" t="s">
        <v>211</v>
      </c>
      <c r="I62" s="125">
        <v>0</v>
      </c>
      <c r="J62" s="120" t="s">
        <v>44</v>
      </c>
      <c r="K62" s="126" t="s">
        <v>188</v>
      </c>
      <c r="L62" s="112" t="s">
        <v>182</v>
      </c>
      <c r="M62" s="3">
        <v>5</v>
      </c>
      <c r="N62" s="3" t="s">
        <v>47</v>
      </c>
      <c r="O62" s="3">
        <f t="shared" si="2"/>
        <v>1</v>
      </c>
      <c r="P62" s="3">
        <f t="shared" si="3"/>
        <v>1</v>
      </c>
    </row>
    <row r="63" spans="1:16" ht="18.75" customHeight="1" x14ac:dyDescent="0.35">
      <c r="A63" s="113">
        <v>39232</v>
      </c>
      <c r="B63" s="114" t="s">
        <v>224</v>
      </c>
      <c r="C63" s="113" t="s">
        <v>210</v>
      </c>
      <c r="D63" s="115">
        <v>0.9</v>
      </c>
      <c r="E63" s="116">
        <v>5.2200000000000003E-2</v>
      </c>
      <c r="F63" s="117">
        <v>7.1115287999999999E-2</v>
      </c>
      <c r="G63" s="118">
        <v>0</v>
      </c>
      <c r="H63" s="113" t="s">
        <v>211</v>
      </c>
      <c r="I63" s="118">
        <v>0</v>
      </c>
      <c r="J63" s="113" t="s">
        <v>44</v>
      </c>
      <c r="K63" s="119" t="s">
        <v>188</v>
      </c>
      <c r="L63" s="112" t="s">
        <v>182</v>
      </c>
      <c r="M63" s="3">
        <v>5</v>
      </c>
      <c r="N63" s="3" t="s">
        <v>47</v>
      </c>
      <c r="O63" s="3">
        <f t="shared" si="2"/>
        <v>1</v>
      </c>
      <c r="P63" s="3">
        <f t="shared" si="3"/>
        <v>1</v>
      </c>
    </row>
    <row r="64" spans="1:16" ht="18.75" customHeight="1" x14ac:dyDescent="0.35">
      <c r="A64" s="120">
        <v>39229</v>
      </c>
      <c r="B64" s="121" t="s">
        <v>225</v>
      </c>
      <c r="C64" s="120" t="s">
        <v>216</v>
      </c>
      <c r="D64" s="122">
        <v>0.95</v>
      </c>
      <c r="E64" s="123">
        <v>5.5800000000000002E-2</v>
      </c>
      <c r="F64" s="124">
        <v>7.3305883000000002E-2</v>
      </c>
      <c r="G64" s="125">
        <v>999</v>
      </c>
      <c r="H64" s="120" t="s">
        <v>19</v>
      </c>
      <c r="I64" s="125">
        <v>0</v>
      </c>
      <c r="J64" s="120" t="s">
        <v>44</v>
      </c>
      <c r="K64" s="126" t="s">
        <v>188</v>
      </c>
      <c r="L64" s="112" t="s">
        <v>182</v>
      </c>
      <c r="M64" s="3">
        <v>5</v>
      </c>
      <c r="N64" s="3" t="s">
        <v>47</v>
      </c>
      <c r="O64" s="3">
        <f t="shared" si="2"/>
        <v>1</v>
      </c>
      <c r="P64" s="3">
        <f t="shared" si="3"/>
        <v>1</v>
      </c>
    </row>
    <row r="65" spans="1:16" ht="18.75" customHeight="1" x14ac:dyDescent="0.35">
      <c r="A65" s="113">
        <v>39228</v>
      </c>
      <c r="B65" s="114" t="s">
        <v>226</v>
      </c>
      <c r="C65" s="113" t="s">
        <v>216</v>
      </c>
      <c r="D65" s="115">
        <v>0.95</v>
      </c>
      <c r="E65" s="116">
        <v>5.7000000000000002E-2</v>
      </c>
      <c r="F65" s="117">
        <v>7.3292742999999994E-2</v>
      </c>
      <c r="G65" s="118">
        <v>0</v>
      </c>
      <c r="H65" s="113" t="s">
        <v>19</v>
      </c>
      <c r="I65" s="118">
        <v>0</v>
      </c>
      <c r="J65" s="113" t="s">
        <v>44</v>
      </c>
      <c r="K65" s="119" t="s">
        <v>188</v>
      </c>
      <c r="L65" s="112" t="s">
        <v>182</v>
      </c>
      <c r="M65" s="3">
        <v>5</v>
      </c>
      <c r="N65" s="3" t="s">
        <v>47</v>
      </c>
      <c r="O65" s="3">
        <f t="shared" si="2"/>
        <v>1</v>
      </c>
      <c r="P65" s="3">
        <f t="shared" si="3"/>
        <v>1</v>
      </c>
    </row>
    <row r="66" spans="1:16" ht="18.75" customHeight="1" x14ac:dyDescent="0.35">
      <c r="A66" s="165" t="s">
        <v>107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" t="s">
        <v>103</v>
      </c>
      <c r="M66" s="1">
        <v>0</v>
      </c>
      <c r="N66" s="1">
        <v>0</v>
      </c>
      <c r="O66" s="1">
        <f>IF(SUM(O67:O69)=0,0,1)</f>
        <v>1</v>
      </c>
      <c r="P66" s="1">
        <f>IF(SUM(P67:P69)=0,0,1)</f>
        <v>1</v>
      </c>
    </row>
    <row r="67" spans="1:16" ht="18.75" customHeight="1" x14ac:dyDescent="0.35">
      <c r="A67" s="113">
        <v>39093</v>
      </c>
      <c r="B67" s="114" t="s">
        <v>217</v>
      </c>
      <c r="C67" s="113" t="s">
        <v>216</v>
      </c>
      <c r="D67" s="115">
        <v>0.75</v>
      </c>
      <c r="E67" s="116">
        <v>5.5899999999999998E-2</v>
      </c>
      <c r="F67" s="117">
        <v>7.760794E-2</v>
      </c>
      <c r="G67" s="118">
        <v>0</v>
      </c>
      <c r="H67" s="113" t="s">
        <v>19</v>
      </c>
      <c r="I67" s="118">
        <v>0</v>
      </c>
      <c r="J67" s="113" t="s">
        <v>44</v>
      </c>
      <c r="K67" s="119" t="s">
        <v>172</v>
      </c>
      <c r="L67" s="112" t="s">
        <v>103</v>
      </c>
      <c r="M67" s="3">
        <v>2</v>
      </c>
      <c r="N67" s="3" t="s">
        <v>47</v>
      </c>
      <c r="O67" s="3">
        <f t="shared" ref="O67:O72" si="4">IF($C$11="More than or equal to",IF(AND(OR($C$8="",$C$8=L67),OR($C$9="",C67="Purchase &amp; Remortgage",$C$9=C67),OR($C$10="",$C$10=N67),OR($C$12="",$C$12&lt;=D67),OR($C$13="",$C$13=M67),OR($C$14="",$C$14=H67),OR($C$15="",$C$15=I67)),1,0),IF($C$11="Less than or equal to",IF(AND(OR($C$8="",$C$8=L67),OR($C$9="",C67="Purchase &amp; Remortgage",$C$9=C67),OR($C$10="",$C$10=N67),OR($C$12="",$C$12&gt;=D67),OR($C$13="",$C$13=M67),OR($C$14="",$C$14=H67),OR($C$15="",$C$15=I67)),1,0),IF(AND(OR($C$8="",$C$8=L67),OR($C$9="",C67="Purchase &amp; Remortgage",$C$9=C67),OR($C$10="",$C$10=N67),OR($C$12="",$C$12=D67),OR($C$13="",$C$13=M67),OR($C$14="",$C$14=H67),OR($C$15="",$C$15=I67)),1,0)))</f>
        <v>1</v>
      </c>
      <c r="P67" s="3">
        <f t="shared" ref="P67:P72" si="5">IF(A67=0,0,1)</f>
        <v>1</v>
      </c>
    </row>
    <row r="68" spans="1:16" ht="18.75" customHeight="1" x14ac:dyDescent="0.35">
      <c r="A68" s="120">
        <v>39092</v>
      </c>
      <c r="B68" s="121" t="s">
        <v>226</v>
      </c>
      <c r="C68" s="120" t="s">
        <v>216</v>
      </c>
      <c r="D68" s="122">
        <v>0.75</v>
      </c>
      <c r="E68" s="123">
        <v>4.9399999999999999E-2</v>
      </c>
      <c r="F68" s="124">
        <v>6.9858654000000006E-2</v>
      </c>
      <c r="G68" s="125">
        <v>0</v>
      </c>
      <c r="H68" s="120" t="s">
        <v>19</v>
      </c>
      <c r="I68" s="125">
        <v>0</v>
      </c>
      <c r="J68" s="120" t="s">
        <v>44</v>
      </c>
      <c r="K68" s="126" t="s">
        <v>174</v>
      </c>
      <c r="L68" s="112" t="s">
        <v>103</v>
      </c>
      <c r="M68" s="3">
        <v>5</v>
      </c>
      <c r="N68" s="3" t="s">
        <v>47</v>
      </c>
      <c r="O68" s="3">
        <f t="shared" si="4"/>
        <v>1</v>
      </c>
      <c r="P68" s="3">
        <f t="shared" si="5"/>
        <v>1</v>
      </c>
    </row>
    <row r="69" spans="1:16" ht="18.75" customHeight="1" x14ac:dyDescent="0.35">
      <c r="A69" s="113">
        <v>39091</v>
      </c>
      <c r="B69" s="114" t="s">
        <v>226</v>
      </c>
      <c r="C69" s="113" t="s">
        <v>216</v>
      </c>
      <c r="D69" s="115">
        <v>0.8</v>
      </c>
      <c r="E69" s="116">
        <v>5.04E-2</v>
      </c>
      <c r="F69" s="117">
        <v>7.0306047999999996E-2</v>
      </c>
      <c r="G69" s="118">
        <v>0</v>
      </c>
      <c r="H69" s="113" t="s">
        <v>19</v>
      </c>
      <c r="I69" s="118">
        <v>0</v>
      </c>
      <c r="J69" s="113" t="s">
        <v>44</v>
      </c>
      <c r="K69" s="119" t="s">
        <v>174</v>
      </c>
      <c r="L69" s="112" t="s">
        <v>103</v>
      </c>
      <c r="M69" s="3">
        <v>5</v>
      </c>
      <c r="N69" s="3" t="s">
        <v>47</v>
      </c>
      <c r="O69" s="3">
        <f t="shared" si="4"/>
        <v>1</v>
      </c>
      <c r="P69" s="3">
        <f t="shared" si="5"/>
        <v>1</v>
      </c>
    </row>
    <row r="70" spans="1:16" ht="18.75" customHeight="1" x14ac:dyDescent="0.35">
      <c r="A70" s="165" t="s">
        <v>24</v>
      </c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43" t="s">
        <v>27</v>
      </c>
      <c r="M70" s="43">
        <v>0</v>
      </c>
      <c r="N70" s="43">
        <v>0</v>
      </c>
      <c r="O70" s="43">
        <f>IF(SUM(O71:O72)=0,0,1)</f>
        <v>1</v>
      </c>
      <c r="P70" s="43">
        <f>IF(SUM(P71:P72)=0,0,1)</f>
        <v>1</v>
      </c>
    </row>
    <row r="71" spans="1:16" ht="18.75" customHeight="1" x14ac:dyDescent="0.35">
      <c r="A71" s="113">
        <v>39117</v>
      </c>
      <c r="B71" s="114" t="s">
        <v>223</v>
      </c>
      <c r="C71" s="113" t="s">
        <v>210</v>
      </c>
      <c r="D71" s="115">
        <v>0.6</v>
      </c>
      <c r="E71" s="116">
        <v>5.4899999999999997E-2</v>
      </c>
      <c r="F71" s="117">
        <v>7.5380855999999996E-2</v>
      </c>
      <c r="G71" s="118">
        <v>999</v>
      </c>
      <c r="H71" s="113" t="s">
        <v>211</v>
      </c>
      <c r="I71" s="118">
        <v>0</v>
      </c>
      <c r="J71" s="113" t="s">
        <v>44</v>
      </c>
      <c r="K71" s="119" t="s">
        <v>188</v>
      </c>
      <c r="L71" s="112" t="s">
        <v>27</v>
      </c>
      <c r="M71" s="3">
        <v>5</v>
      </c>
      <c r="N71" s="3" t="s">
        <v>47</v>
      </c>
      <c r="O71" s="3">
        <f t="shared" si="4"/>
        <v>1</v>
      </c>
      <c r="P71" s="3">
        <f t="shared" si="5"/>
        <v>1</v>
      </c>
    </row>
    <row r="72" spans="1:16" ht="18.75" customHeight="1" x14ac:dyDescent="0.35">
      <c r="A72" s="120">
        <v>39118</v>
      </c>
      <c r="B72" s="121" t="s">
        <v>224</v>
      </c>
      <c r="C72" s="120" t="s">
        <v>210</v>
      </c>
      <c r="D72" s="122">
        <v>0.6</v>
      </c>
      <c r="E72" s="123">
        <v>5.5899999999999998E-2</v>
      </c>
      <c r="F72" s="124">
        <v>7.5269389000000006E-2</v>
      </c>
      <c r="G72" s="125">
        <v>0</v>
      </c>
      <c r="H72" s="120" t="s">
        <v>211</v>
      </c>
      <c r="I72" s="125">
        <v>0</v>
      </c>
      <c r="J72" s="120" t="s">
        <v>44</v>
      </c>
      <c r="K72" s="126" t="s">
        <v>188</v>
      </c>
      <c r="L72" s="112" t="s">
        <v>27</v>
      </c>
      <c r="M72" s="3">
        <v>5</v>
      </c>
      <c r="N72" s="3" t="s">
        <v>47</v>
      </c>
      <c r="O72" s="3">
        <f t="shared" si="4"/>
        <v>1</v>
      </c>
      <c r="P72" s="3">
        <f t="shared" si="5"/>
        <v>1</v>
      </c>
    </row>
    <row r="73" spans="1:16" ht="18.75" customHeight="1" x14ac:dyDescent="0.35">
      <c r="A73" s="165" t="s">
        <v>104</v>
      </c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43" t="s">
        <v>105</v>
      </c>
      <c r="M73" s="43">
        <v>0</v>
      </c>
      <c r="N73" s="43">
        <v>0</v>
      </c>
      <c r="O73" s="43">
        <f>IF(SUM(O74:O76)=0,0,1)</f>
        <v>1</v>
      </c>
      <c r="P73" s="43">
        <f>IF(SUM(P74:P76)=0,0,1)</f>
        <v>1</v>
      </c>
    </row>
    <row r="74" spans="1:16" ht="18.75" customHeight="1" x14ac:dyDescent="0.35">
      <c r="A74" s="113">
        <v>39114</v>
      </c>
      <c r="B74" s="114" t="s">
        <v>223</v>
      </c>
      <c r="C74" s="113" t="s">
        <v>210</v>
      </c>
      <c r="D74" s="115">
        <v>0.6</v>
      </c>
      <c r="E74" s="116">
        <v>5.4899999999999997E-2</v>
      </c>
      <c r="F74" s="117">
        <v>7.5380855999999996E-2</v>
      </c>
      <c r="G74" s="118">
        <v>999</v>
      </c>
      <c r="H74" s="113" t="s">
        <v>211</v>
      </c>
      <c r="I74" s="118">
        <v>0</v>
      </c>
      <c r="J74" s="113" t="s">
        <v>44</v>
      </c>
      <c r="K74" s="119" t="s">
        <v>188</v>
      </c>
      <c r="L74" s="112" t="s">
        <v>105</v>
      </c>
      <c r="M74" s="3">
        <v>5</v>
      </c>
      <c r="N74" s="3" t="s">
        <v>47</v>
      </c>
      <c r="O74" s="3">
        <f t="shared" ref="O74:O76" si="6">IF($C$11="More than or equal to",IF(AND(OR($C$8="",$C$8=L74),OR($C$9="",C74="Purchase &amp; Remortgage",$C$9=C74),OR($C$10="",$C$10=N74),OR($C$12="",$C$12&lt;=D74),OR($C$13="",$C$13=M74),OR($C$14="",$C$14=H74),OR($C$15="",$C$15=I74)),1,0),IF($C$11="Less than or equal to",IF(AND(OR($C$8="",$C$8=L74),OR($C$9="",C74="Purchase &amp; Remortgage",$C$9=C74),OR($C$10="",$C$10=N74),OR($C$12="",$C$12&gt;=D74),OR($C$13="",$C$13=M74),OR($C$14="",$C$14=H74),OR($C$15="",$C$15=I74)),1,0),IF(AND(OR($C$8="",$C$8=L74),OR($C$9="",C74="Purchase &amp; Remortgage",$C$9=C74),OR($C$10="",$C$10=N74),OR($C$12="",$C$12=D74),OR($C$13="",$C$13=M74),OR($C$14="",$C$14=H74),OR($C$15="",$C$15=I74)),1,0)))</f>
        <v>1</v>
      </c>
      <c r="P74" s="3">
        <f t="shared" ref="P74:P76" si="7">IF(A74=0,0,1)</f>
        <v>1</v>
      </c>
    </row>
    <row r="75" spans="1:16" ht="18.75" customHeight="1" x14ac:dyDescent="0.35">
      <c r="A75" s="120">
        <v>39115</v>
      </c>
      <c r="B75" s="121" t="s">
        <v>224</v>
      </c>
      <c r="C75" s="120" t="s">
        <v>210</v>
      </c>
      <c r="D75" s="122">
        <v>0.6</v>
      </c>
      <c r="E75" s="123">
        <v>5.5899999999999998E-2</v>
      </c>
      <c r="F75" s="124">
        <v>7.5269389000000006E-2</v>
      </c>
      <c r="G75" s="125">
        <v>0</v>
      </c>
      <c r="H75" s="120" t="s">
        <v>211</v>
      </c>
      <c r="I75" s="125">
        <v>0</v>
      </c>
      <c r="J75" s="120" t="s">
        <v>44</v>
      </c>
      <c r="K75" s="126" t="s">
        <v>188</v>
      </c>
      <c r="L75" s="112" t="s">
        <v>105</v>
      </c>
      <c r="M75" s="3">
        <v>5</v>
      </c>
      <c r="N75" s="3" t="s">
        <v>47</v>
      </c>
      <c r="O75" s="3">
        <f t="shared" si="6"/>
        <v>1</v>
      </c>
      <c r="P75" s="3">
        <f t="shared" si="7"/>
        <v>1</v>
      </c>
    </row>
    <row r="76" spans="1:16" ht="18.75" customHeight="1" x14ac:dyDescent="0.35">
      <c r="A76" s="113">
        <v>39116</v>
      </c>
      <c r="B76" s="114" t="s">
        <v>224</v>
      </c>
      <c r="C76" s="113" t="s">
        <v>210</v>
      </c>
      <c r="D76" s="115">
        <v>0.75</v>
      </c>
      <c r="E76" s="116">
        <v>5.6899999999999999E-2</v>
      </c>
      <c r="F76" s="117">
        <v>7.5635929000000005E-2</v>
      </c>
      <c r="G76" s="118">
        <v>0</v>
      </c>
      <c r="H76" s="113" t="s">
        <v>211</v>
      </c>
      <c r="I76" s="118">
        <v>0</v>
      </c>
      <c r="J76" s="113" t="s">
        <v>44</v>
      </c>
      <c r="K76" s="119" t="s">
        <v>188</v>
      </c>
      <c r="L76" s="112" t="s">
        <v>105</v>
      </c>
      <c r="M76" s="3">
        <v>5</v>
      </c>
      <c r="N76" s="3" t="s">
        <v>47</v>
      </c>
      <c r="O76" s="3">
        <f t="shared" si="6"/>
        <v>1</v>
      </c>
      <c r="P76" s="3">
        <f t="shared" si="7"/>
        <v>1</v>
      </c>
    </row>
    <row r="77" spans="1:16" ht="18.75" customHeight="1" x14ac:dyDescent="0.35">
      <c r="A77" s="165" t="s">
        <v>35</v>
      </c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" t="s">
        <v>29</v>
      </c>
      <c r="M77" s="1">
        <v>0</v>
      </c>
      <c r="N77" s="1">
        <v>0</v>
      </c>
      <c r="O77" s="1">
        <f>IF(SUM(O78:O86)=0,0,1)</f>
        <v>1</v>
      </c>
      <c r="P77" s="1">
        <f>IF(SUM(P78:P86)=0,0,1)</f>
        <v>1</v>
      </c>
    </row>
    <row r="78" spans="1:16" ht="18.75" customHeight="1" x14ac:dyDescent="0.35">
      <c r="A78" s="120">
        <v>39085</v>
      </c>
      <c r="B78" s="121" t="s">
        <v>212</v>
      </c>
      <c r="C78" s="120" t="s">
        <v>210</v>
      </c>
      <c r="D78" s="122">
        <v>0.6</v>
      </c>
      <c r="E78" s="123">
        <v>5.3900000000000003E-2</v>
      </c>
      <c r="F78" s="124">
        <v>8.1684620999999999E-2</v>
      </c>
      <c r="G78" s="125">
        <v>999</v>
      </c>
      <c r="H78" s="120" t="s">
        <v>211</v>
      </c>
      <c r="I78" s="125">
        <v>0</v>
      </c>
      <c r="J78" s="120" t="s">
        <v>44</v>
      </c>
      <c r="K78" s="126" t="s">
        <v>172</v>
      </c>
      <c r="L78" s="112" t="s">
        <v>29</v>
      </c>
      <c r="M78" s="3">
        <v>2</v>
      </c>
      <c r="N78" s="3" t="s">
        <v>47</v>
      </c>
      <c r="O78" s="3">
        <f t="shared" ref="O78:O96" si="8">IF($C$11="More than or equal to",IF(AND(OR($C$8="",$C$8=L78),OR($C$9="",C78="Purchase &amp; Remortgage",$C$9=C78),OR($C$10="",$C$10=N78),OR($C$12="",$C$12&lt;=D78),OR($C$13="",$C$13=M78),OR($C$14="",$C$14=H78),OR($C$15="",$C$15=I78)),1,0),IF($C$11="Less than or equal to",IF(AND(OR($C$8="",$C$8=L78),OR($C$9="",C78="Purchase &amp; Remortgage",$C$9=C78),OR($C$10="",$C$10=N78),OR($C$12="",$C$12&gt;=D78),OR($C$13="",$C$13=M78),OR($C$14="",$C$14=H78),OR($C$15="",$C$15=I78)),1,0),IF(AND(OR($C$8="",$C$8=L78),OR($C$9="",C78="Purchase &amp; Remortgage",$C$9=C78),OR($C$10="",$C$10=N78),OR($C$12="",$C$12=D78),OR($C$13="",$C$13=M78),OR($C$14="",$C$14=H78),OR($C$15="",$C$15=I78)),1,0)))</f>
        <v>1</v>
      </c>
      <c r="P78" s="3">
        <f t="shared" ref="P78:P95" si="9">IF(A78=0,0,1)</f>
        <v>1</v>
      </c>
    </row>
    <row r="79" spans="1:16" ht="18.75" customHeight="1" x14ac:dyDescent="0.35">
      <c r="A79" s="113">
        <v>39109</v>
      </c>
      <c r="B79" s="114" t="s">
        <v>227</v>
      </c>
      <c r="C79" s="113" t="s">
        <v>210</v>
      </c>
      <c r="D79" s="115">
        <v>0.6</v>
      </c>
      <c r="E79" s="116">
        <v>5.5E-2</v>
      </c>
      <c r="F79" s="117">
        <v>8.2023255000000003E-2</v>
      </c>
      <c r="G79" s="118">
        <v>1999</v>
      </c>
      <c r="H79" s="113" t="s">
        <v>211</v>
      </c>
      <c r="I79" s="118">
        <v>0</v>
      </c>
      <c r="J79" s="113" t="s">
        <v>45</v>
      </c>
      <c r="K79" s="119" t="s">
        <v>172</v>
      </c>
      <c r="L79" s="112" t="s">
        <v>29</v>
      </c>
      <c r="M79" s="3">
        <v>2</v>
      </c>
      <c r="N79" s="3" t="s">
        <v>75</v>
      </c>
      <c r="O79" s="3">
        <f t="shared" si="8"/>
        <v>1</v>
      </c>
      <c r="P79" s="3">
        <f t="shared" si="9"/>
        <v>1</v>
      </c>
    </row>
    <row r="80" spans="1:16" ht="18.75" customHeight="1" x14ac:dyDescent="0.35">
      <c r="A80" s="120">
        <v>39084</v>
      </c>
      <c r="B80" s="121" t="s">
        <v>213</v>
      </c>
      <c r="C80" s="120" t="s">
        <v>210</v>
      </c>
      <c r="D80" s="122">
        <v>0.6</v>
      </c>
      <c r="E80" s="123">
        <v>5.79E-2</v>
      </c>
      <c r="F80" s="124">
        <v>8.1612189000000002E-2</v>
      </c>
      <c r="G80" s="125">
        <v>0</v>
      </c>
      <c r="H80" s="120" t="s">
        <v>211</v>
      </c>
      <c r="I80" s="125">
        <v>0</v>
      </c>
      <c r="J80" s="120" t="s">
        <v>44</v>
      </c>
      <c r="K80" s="126" t="s">
        <v>172</v>
      </c>
      <c r="L80" s="112" t="s">
        <v>29</v>
      </c>
      <c r="M80" s="3">
        <v>2</v>
      </c>
      <c r="N80" s="3" t="s">
        <v>47</v>
      </c>
      <c r="O80" s="3">
        <f t="shared" si="8"/>
        <v>1</v>
      </c>
      <c r="P80" s="3">
        <f t="shared" si="9"/>
        <v>1</v>
      </c>
    </row>
    <row r="81" spans="1:16" ht="18.75" customHeight="1" x14ac:dyDescent="0.35">
      <c r="A81" s="113">
        <v>39108</v>
      </c>
      <c r="B81" s="114" t="s">
        <v>228</v>
      </c>
      <c r="C81" s="113" t="s">
        <v>210</v>
      </c>
      <c r="D81" s="115">
        <v>0.6</v>
      </c>
      <c r="E81" s="116">
        <v>5.8999999999999997E-2</v>
      </c>
      <c r="F81" s="117">
        <v>8.2413058999999997E-2</v>
      </c>
      <c r="G81" s="118">
        <v>999</v>
      </c>
      <c r="H81" s="113" t="s">
        <v>211</v>
      </c>
      <c r="I81" s="118">
        <v>0</v>
      </c>
      <c r="J81" s="113" t="s">
        <v>45</v>
      </c>
      <c r="K81" s="119" t="s">
        <v>172</v>
      </c>
      <c r="L81" s="112" t="s">
        <v>29</v>
      </c>
      <c r="M81" s="3">
        <v>2</v>
      </c>
      <c r="N81" s="3" t="s">
        <v>75</v>
      </c>
      <c r="O81" s="3">
        <f t="shared" si="8"/>
        <v>1</v>
      </c>
      <c r="P81" s="3">
        <f t="shared" si="9"/>
        <v>1</v>
      </c>
    </row>
    <row r="82" spans="1:16" ht="18.75" customHeight="1" x14ac:dyDescent="0.35">
      <c r="A82" s="120">
        <v>39110</v>
      </c>
      <c r="B82" s="121" t="s">
        <v>229</v>
      </c>
      <c r="C82" s="120" t="s">
        <v>210</v>
      </c>
      <c r="D82" s="122">
        <v>0.75</v>
      </c>
      <c r="E82" s="123">
        <v>5.7000000000000002E-2</v>
      </c>
      <c r="F82" s="124">
        <v>8.2697989999999999E-2</v>
      </c>
      <c r="G82" s="125">
        <v>1999</v>
      </c>
      <c r="H82" s="120" t="s">
        <v>211</v>
      </c>
      <c r="I82" s="125">
        <v>0</v>
      </c>
      <c r="J82" s="120" t="s">
        <v>45</v>
      </c>
      <c r="K82" s="126" t="s">
        <v>172</v>
      </c>
      <c r="L82" s="112" t="s">
        <v>29</v>
      </c>
      <c r="M82" s="3">
        <v>2</v>
      </c>
      <c r="N82" s="3" t="s">
        <v>75</v>
      </c>
      <c r="O82" s="3">
        <f t="shared" si="8"/>
        <v>1</v>
      </c>
      <c r="P82" s="3">
        <f t="shared" si="9"/>
        <v>1</v>
      </c>
    </row>
    <row r="83" spans="1:16" ht="18.75" customHeight="1" x14ac:dyDescent="0.35">
      <c r="A83" s="113">
        <v>39088</v>
      </c>
      <c r="B83" s="114" t="s">
        <v>213</v>
      </c>
      <c r="C83" s="113" t="s">
        <v>210</v>
      </c>
      <c r="D83" s="115">
        <v>0.75</v>
      </c>
      <c r="E83" s="116">
        <v>6.1199999999999997E-2</v>
      </c>
      <c r="F83" s="117">
        <v>8.2184487000000001E-2</v>
      </c>
      <c r="G83" s="118">
        <v>0</v>
      </c>
      <c r="H83" s="113" t="s">
        <v>211</v>
      </c>
      <c r="I83" s="118">
        <v>0</v>
      </c>
      <c r="J83" s="113" t="s">
        <v>44</v>
      </c>
      <c r="K83" s="119" t="s">
        <v>172</v>
      </c>
      <c r="L83" s="112" t="s">
        <v>29</v>
      </c>
      <c r="M83" s="3">
        <v>2</v>
      </c>
      <c r="N83" s="3" t="s">
        <v>47</v>
      </c>
      <c r="O83" s="3">
        <f t="shared" si="8"/>
        <v>1</v>
      </c>
      <c r="P83" s="3">
        <f t="shared" si="9"/>
        <v>1</v>
      </c>
    </row>
    <row r="84" spans="1:16" ht="18.75" customHeight="1" x14ac:dyDescent="0.35">
      <c r="A84" s="120">
        <v>39087</v>
      </c>
      <c r="B84" s="121" t="s">
        <v>223</v>
      </c>
      <c r="C84" s="120" t="s">
        <v>210</v>
      </c>
      <c r="D84" s="122">
        <v>0.6</v>
      </c>
      <c r="E84" s="123">
        <v>4.9799999999999997E-2</v>
      </c>
      <c r="F84" s="124">
        <v>7.5433496000000003E-2</v>
      </c>
      <c r="G84" s="125">
        <v>999</v>
      </c>
      <c r="H84" s="120" t="s">
        <v>211</v>
      </c>
      <c r="I84" s="125">
        <v>0</v>
      </c>
      <c r="J84" s="120" t="s">
        <v>44</v>
      </c>
      <c r="K84" s="126" t="s">
        <v>174</v>
      </c>
      <c r="L84" s="112" t="s">
        <v>29</v>
      </c>
      <c r="M84" s="3">
        <v>5</v>
      </c>
      <c r="N84" s="3" t="s">
        <v>47</v>
      </c>
      <c r="O84" s="3">
        <f t="shared" si="8"/>
        <v>1</v>
      </c>
      <c r="P84" s="3">
        <f t="shared" si="9"/>
        <v>1</v>
      </c>
    </row>
    <row r="85" spans="1:16" ht="18.75" customHeight="1" x14ac:dyDescent="0.35">
      <c r="A85" s="113">
        <v>39086</v>
      </c>
      <c r="B85" s="114" t="s">
        <v>224</v>
      </c>
      <c r="C85" s="113" t="s">
        <v>210</v>
      </c>
      <c r="D85" s="115">
        <v>0.6</v>
      </c>
      <c r="E85" s="116">
        <v>5.1700000000000003E-2</v>
      </c>
      <c r="F85" s="117">
        <v>7.5638747000000006E-2</v>
      </c>
      <c r="G85" s="118">
        <v>0</v>
      </c>
      <c r="H85" s="113" t="s">
        <v>211</v>
      </c>
      <c r="I85" s="118">
        <v>0</v>
      </c>
      <c r="J85" s="113" t="s">
        <v>44</v>
      </c>
      <c r="K85" s="119" t="s">
        <v>174</v>
      </c>
      <c r="L85" s="112" t="s">
        <v>29</v>
      </c>
      <c r="M85" s="3">
        <v>5</v>
      </c>
      <c r="N85" s="3" t="s">
        <v>47</v>
      </c>
      <c r="O85" s="3">
        <f t="shared" si="8"/>
        <v>1</v>
      </c>
      <c r="P85" s="3">
        <f t="shared" si="9"/>
        <v>1</v>
      </c>
    </row>
    <row r="86" spans="1:16" ht="18.75" customHeight="1" x14ac:dyDescent="0.35">
      <c r="A86" s="120">
        <v>39140</v>
      </c>
      <c r="B86" s="121" t="s">
        <v>224</v>
      </c>
      <c r="C86" s="120" t="s">
        <v>210</v>
      </c>
      <c r="D86" s="122">
        <v>0.75</v>
      </c>
      <c r="E86" s="123">
        <v>5.45E-2</v>
      </c>
      <c r="F86" s="124">
        <v>7.6677286999999997E-2</v>
      </c>
      <c r="G86" s="125">
        <v>0</v>
      </c>
      <c r="H86" s="120" t="s">
        <v>211</v>
      </c>
      <c r="I86" s="125">
        <v>0</v>
      </c>
      <c r="J86" s="120" t="s">
        <v>44</v>
      </c>
      <c r="K86" s="126" t="s">
        <v>174</v>
      </c>
      <c r="L86" s="112" t="s">
        <v>29</v>
      </c>
      <c r="M86" s="3">
        <v>5</v>
      </c>
      <c r="N86" s="3" t="s">
        <v>47</v>
      </c>
      <c r="O86" s="3">
        <f t="shared" si="8"/>
        <v>1</v>
      </c>
      <c r="P86" s="3">
        <f t="shared" si="9"/>
        <v>1</v>
      </c>
    </row>
    <row r="87" spans="1:16" ht="18.75" customHeight="1" x14ac:dyDescent="0.35">
      <c r="A87" s="165" t="s">
        <v>101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" t="s">
        <v>36</v>
      </c>
      <c r="M87" s="1">
        <v>0</v>
      </c>
      <c r="N87" s="1">
        <v>0</v>
      </c>
      <c r="O87" s="1">
        <f>IF(SUM(O88:O96)=0,0,1)</f>
        <v>1</v>
      </c>
      <c r="P87" s="1">
        <f>IF(SUM(P88:P96)=0,0,1)</f>
        <v>1</v>
      </c>
    </row>
    <row r="88" spans="1:16" ht="18.75" customHeight="1" x14ac:dyDescent="0.35">
      <c r="A88" s="113">
        <v>39142</v>
      </c>
      <c r="B88" s="114" t="s">
        <v>212</v>
      </c>
      <c r="C88" s="113" t="s">
        <v>210</v>
      </c>
      <c r="D88" s="115">
        <v>0.6</v>
      </c>
      <c r="E88" s="116">
        <v>5.4399999999999997E-2</v>
      </c>
      <c r="F88" s="117">
        <v>8.1771645000000004E-2</v>
      </c>
      <c r="G88" s="118">
        <v>999</v>
      </c>
      <c r="H88" s="113" t="s">
        <v>211</v>
      </c>
      <c r="I88" s="118">
        <v>0</v>
      </c>
      <c r="J88" s="113" t="s">
        <v>44</v>
      </c>
      <c r="K88" s="119" t="s">
        <v>172</v>
      </c>
      <c r="L88" s="112" t="s">
        <v>36</v>
      </c>
      <c r="M88" s="3">
        <v>2</v>
      </c>
      <c r="N88" s="3" t="s">
        <v>47</v>
      </c>
      <c r="O88" s="3">
        <f t="shared" si="8"/>
        <v>1</v>
      </c>
      <c r="P88" s="3">
        <f t="shared" si="9"/>
        <v>1</v>
      </c>
    </row>
    <row r="89" spans="1:16" ht="18.75" customHeight="1" x14ac:dyDescent="0.35">
      <c r="A89" s="120">
        <v>39112</v>
      </c>
      <c r="B89" s="121" t="s">
        <v>214</v>
      </c>
      <c r="C89" s="120" t="s">
        <v>210</v>
      </c>
      <c r="D89" s="122">
        <v>0.6</v>
      </c>
      <c r="E89" s="123">
        <v>5.5500000000000001E-2</v>
      </c>
      <c r="F89" s="124">
        <v>8.2433503000000005E-2</v>
      </c>
      <c r="G89" s="125">
        <v>1999</v>
      </c>
      <c r="H89" s="120" t="s">
        <v>211</v>
      </c>
      <c r="I89" s="125">
        <v>0</v>
      </c>
      <c r="J89" s="120" t="s">
        <v>45</v>
      </c>
      <c r="K89" s="126" t="s">
        <v>172</v>
      </c>
      <c r="L89" s="112" t="s">
        <v>36</v>
      </c>
      <c r="M89" s="3">
        <v>2</v>
      </c>
      <c r="N89" s="3" t="s">
        <v>75</v>
      </c>
      <c r="O89" s="3">
        <f t="shared" si="8"/>
        <v>1</v>
      </c>
      <c r="P89" s="3">
        <f t="shared" si="9"/>
        <v>1</v>
      </c>
    </row>
    <row r="90" spans="1:16" ht="18.75" customHeight="1" x14ac:dyDescent="0.35">
      <c r="A90" s="113">
        <v>39141</v>
      </c>
      <c r="B90" s="114" t="s">
        <v>213</v>
      </c>
      <c r="C90" s="113" t="s">
        <v>210</v>
      </c>
      <c r="D90" s="115">
        <v>0.6</v>
      </c>
      <c r="E90" s="116">
        <v>5.8400000000000001E-2</v>
      </c>
      <c r="F90" s="117">
        <v>8.1698915999999996E-2</v>
      </c>
      <c r="G90" s="118">
        <v>0</v>
      </c>
      <c r="H90" s="113" t="s">
        <v>211</v>
      </c>
      <c r="I90" s="118">
        <v>0</v>
      </c>
      <c r="J90" s="113" t="s">
        <v>44</v>
      </c>
      <c r="K90" s="119" t="s">
        <v>172</v>
      </c>
      <c r="L90" s="112" t="s">
        <v>36</v>
      </c>
      <c r="M90" s="3">
        <v>2</v>
      </c>
      <c r="N90" s="3" t="s">
        <v>47</v>
      </c>
      <c r="O90" s="3">
        <f t="shared" si="8"/>
        <v>1</v>
      </c>
      <c r="P90" s="3">
        <f t="shared" si="9"/>
        <v>1</v>
      </c>
    </row>
    <row r="91" spans="1:16" ht="18.75" customHeight="1" x14ac:dyDescent="0.35">
      <c r="A91" s="120">
        <v>39111</v>
      </c>
      <c r="B91" s="121" t="s">
        <v>230</v>
      </c>
      <c r="C91" s="120" t="s">
        <v>210</v>
      </c>
      <c r="D91" s="122">
        <v>0.6</v>
      </c>
      <c r="E91" s="123">
        <v>5.9499999999999997E-2</v>
      </c>
      <c r="F91" s="124">
        <v>8.2501026000000005E-2</v>
      </c>
      <c r="G91" s="125">
        <v>999</v>
      </c>
      <c r="H91" s="120" t="s">
        <v>211</v>
      </c>
      <c r="I91" s="125">
        <v>0</v>
      </c>
      <c r="J91" s="120" t="s">
        <v>45</v>
      </c>
      <c r="K91" s="126" t="s">
        <v>172</v>
      </c>
      <c r="L91" s="112" t="s">
        <v>36</v>
      </c>
      <c r="M91" s="3">
        <v>2</v>
      </c>
      <c r="N91" s="3" t="s">
        <v>75</v>
      </c>
      <c r="O91" s="3">
        <f t="shared" si="8"/>
        <v>1</v>
      </c>
      <c r="P91" s="3">
        <f t="shared" si="9"/>
        <v>1</v>
      </c>
    </row>
    <row r="92" spans="1:16" ht="18.75" customHeight="1" x14ac:dyDescent="0.35">
      <c r="A92" s="113">
        <v>39113</v>
      </c>
      <c r="B92" s="114" t="s">
        <v>231</v>
      </c>
      <c r="C92" s="113" t="s">
        <v>210</v>
      </c>
      <c r="D92" s="115">
        <v>0.75</v>
      </c>
      <c r="E92" s="116">
        <v>5.8500000000000003E-2</v>
      </c>
      <c r="F92" s="117">
        <v>8.2638000000000003E-2</v>
      </c>
      <c r="G92" s="118">
        <v>1999</v>
      </c>
      <c r="H92" s="113" t="s">
        <v>211</v>
      </c>
      <c r="I92" s="118">
        <v>0</v>
      </c>
      <c r="J92" s="113" t="s">
        <v>45</v>
      </c>
      <c r="K92" s="119" t="s">
        <v>172</v>
      </c>
      <c r="L92" s="112" t="s">
        <v>36</v>
      </c>
      <c r="M92" s="3">
        <v>2</v>
      </c>
      <c r="N92" s="3" t="s">
        <v>75</v>
      </c>
      <c r="O92" s="3">
        <f t="shared" si="8"/>
        <v>1</v>
      </c>
      <c r="P92" s="3">
        <f t="shared" si="9"/>
        <v>1</v>
      </c>
    </row>
    <row r="93" spans="1:16" ht="18.75" customHeight="1" x14ac:dyDescent="0.35">
      <c r="A93" s="120">
        <v>39145</v>
      </c>
      <c r="B93" s="121" t="s">
        <v>213</v>
      </c>
      <c r="C93" s="120" t="s">
        <v>210</v>
      </c>
      <c r="D93" s="122">
        <v>0.75</v>
      </c>
      <c r="E93" s="123">
        <v>6.2700000000000006E-2</v>
      </c>
      <c r="F93" s="124">
        <v>8.2447679999999995E-2</v>
      </c>
      <c r="G93" s="125">
        <v>0</v>
      </c>
      <c r="H93" s="120" t="s">
        <v>211</v>
      </c>
      <c r="I93" s="125">
        <v>0</v>
      </c>
      <c r="J93" s="120" t="s">
        <v>44</v>
      </c>
      <c r="K93" s="126" t="s">
        <v>172</v>
      </c>
      <c r="L93" s="112" t="s">
        <v>36</v>
      </c>
      <c r="M93" s="3">
        <v>2</v>
      </c>
      <c r="N93" s="3" t="s">
        <v>47</v>
      </c>
      <c r="O93" s="3">
        <f t="shared" si="8"/>
        <v>1</v>
      </c>
      <c r="P93" s="3">
        <f t="shared" si="9"/>
        <v>1</v>
      </c>
    </row>
    <row r="94" spans="1:16" ht="18.75" customHeight="1" x14ac:dyDescent="0.35">
      <c r="A94" s="113">
        <v>39144</v>
      </c>
      <c r="B94" s="114" t="s">
        <v>223</v>
      </c>
      <c r="C94" s="113" t="s">
        <v>210</v>
      </c>
      <c r="D94" s="115">
        <v>0.6</v>
      </c>
      <c r="E94" s="116">
        <v>5.0299999999999997E-2</v>
      </c>
      <c r="F94" s="117">
        <v>7.5613806000000006E-2</v>
      </c>
      <c r="G94" s="118">
        <v>999</v>
      </c>
      <c r="H94" s="113" t="s">
        <v>211</v>
      </c>
      <c r="I94" s="118">
        <v>0</v>
      </c>
      <c r="J94" s="113" t="s">
        <v>44</v>
      </c>
      <c r="K94" s="119" t="s">
        <v>174</v>
      </c>
      <c r="L94" s="112" t="s">
        <v>36</v>
      </c>
      <c r="M94" s="3">
        <v>5</v>
      </c>
      <c r="N94" s="3" t="s">
        <v>47</v>
      </c>
      <c r="O94" s="3">
        <f t="shared" si="8"/>
        <v>1</v>
      </c>
      <c r="P94" s="3">
        <f t="shared" si="9"/>
        <v>1</v>
      </c>
    </row>
    <row r="95" spans="1:16" ht="18.75" customHeight="1" x14ac:dyDescent="0.35">
      <c r="A95" s="120">
        <v>39143</v>
      </c>
      <c r="B95" s="121" t="s">
        <v>224</v>
      </c>
      <c r="C95" s="120" t="s">
        <v>210</v>
      </c>
      <c r="D95" s="122">
        <v>0.6</v>
      </c>
      <c r="E95" s="123">
        <v>5.2200000000000003E-2</v>
      </c>
      <c r="F95" s="124">
        <v>7.5819423999999996E-2</v>
      </c>
      <c r="G95" s="125">
        <v>0</v>
      </c>
      <c r="H95" s="120" t="s">
        <v>211</v>
      </c>
      <c r="I95" s="125">
        <v>0</v>
      </c>
      <c r="J95" s="120" t="s">
        <v>44</v>
      </c>
      <c r="K95" s="126" t="s">
        <v>174</v>
      </c>
      <c r="L95" s="112" t="s">
        <v>36</v>
      </c>
      <c r="M95" s="3">
        <v>5</v>
      </c>
      <c r="N95" s="3" t="s">
        <v>47</v>
      </c>
      <c r="O95" s="3">
        <f t="shared" si="8"/>
        <v>1</v>
      </c>
      <c r="P95" s="3">
        <f t="shared" si="9"/>
        <v>1</v>
      </c>
    </row>
    <row r="96" spans="1:16" ht="18.75" customHeight="1" x14ac:dyDescent="0.35">
      <c r="A96" s="113">
        <v>39146</v>
      </c>
      <c r="B96" s="114" t="s">
        <v>224</v>
      </c>
      <c r="C96" s="113" t="s">
        <v>210</v>
      </c>
      <c r="D96" s="115">
        <v>0.75</v>
      </c>
      <c r="E96" s="116">
        <v>5.6000000000000001E-2</v>
      </c>
      <c r="F96" s="117">
        <v>7.7227786000000007E-2</v>
      </c>
      <c r="G96" s="118">
        <v>0</v>
      </c>
      <c r="H96" s="113" t="s">
        <v>211</v>
      </c>
      <c r="I96" s="118">
        <v>0</v>
      </c>
      <c r="J96" s="113" t="s">
        <v>44</v>
      </c>
      <c r="K96" s="119" t="s">
        <v>174</v>
      </c>
      <c r="L96" s="112" t="s">
        <v>36</v>
      </c>
      <c r="M96" s="3">
        <v>5</v>
      </c>
      <c r="N96" s="3" t="s">
        <v>47</v>
      </c>
      <c r="O96" s="3">
        <f t="shared" si="8"/>
        <v>1</v>
      </c>
      <c r="P96" s="3">
        <f t="shared" ref="P96:P107" si="10">IF(A96=0,0,1)</f>
        <v>1</v>
      </c>
    </row>
    <row r="97" spans="1:16" ht="18.75" customHeight="1" x14ac:dyDescent="0.35">
      <c r="A97" s="165" t="s">
        <v>38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" t="s">
        <v>30</v>
      </c>
      <c r="M97" s="1">
        <v>0</v>
      </c>
      <c r="N97" s="1">
        <v>0</v>
      </c>
      <c r="O97" s="1">
        <f>IF(SUM(O98:O110)=0,0,1)</f>
        <v>1</v>
      </c>
      <c r="P97" s="1">
        <f>IF(SUM(P98:P110)=0,0,1)</f>
        <v>1</v>
      </c>
    </row>
    <row r="98" spans="1:16" ht="18.75" customHeight="1" x14ac:dyDescent="0.35">
      <c r="A98" s="113">
        <v>39095</v>
      </c>
      <c r="B98" s="114" t="s">
        <v>217</v>
      </c>
      <c r="C98" s="113" t="s">
        <v>210</v>
      </c>
      <c r="D98" s="115">
        <v>0.85</v>
      </c>
      <c r="E98" s="116">
        <v>5.67E-2</v>
      </c>
      <c r="F98" s="117">
        <v>7.7789724000000005E-2</v>
      </c>
      <c r="G98" s="118">
        <v>0</v>
      </c>
      <c r="H98" s="113" t="s">
        <v>19</v>
      </c>
      <c r="I98" s="118">
        <v>0</v>
      </c>
      <c r="J98" s="113" t="s">
        <v>44</v>
      </c>
      <c r="K98" s="119" t="s">
        <v>172</v>
      </c>
      <c r="L98" s="112" t="s">
        <v>30</v>
      </c>
      <c r="M98" s="3">
        <v>2</v>
      </c>
      <c r="N98" s="3" t="s">
        <v>47</v>
      </c>
      <c r="O98" s="3">
        <f>IF($C$11="More than or equal to",IF(AND(OR($C$8="",$C$8=L98),OR($C$9="",C98="Purchase &amp; Remortgage",$C$9=C98),OR($C$10="",$C$10=N98),OR($C$12="",$C$12&lt;=D98),OR($C$13="",$C$13=M98),OR($C$14="",$C$14=H98),OR($C$15="",$C$15=I98)),1,0),IF($C$11="Less than or equal to",IF(AND(OR($C$8="",$C$8=L98),OR($C$9="",C98="Purchase &amp; Remortgage",$C$9=C98),OR($C$10="",$C$10=N98),OR($C$12="",$C$12&gt;=D98),OR($C$13="",$C$13=M98),OR($C$14="",$C$14=H98),OR($C$15="",$C$15=I98)),1,0),IF(AND(OR($C$8="",$C$8=L98),OR($C$9="",C98="Purchase &amp; Remortgage",$C$9=C98),OR($C$10="",$C$10=N98),OR($C$12="",$C$12=D98),OR($C$13="",$C$13=M98),OR($C$14="",$C$14=H98),OR($C$15="",$C$15=I98)),1,0)))</f>
        <v>1</v>
      </c>
      <c r="P98" s="3">
        <f t="shared" si="10"/>
        <v>1</v>
      </c>
    </row>
    <row r="99" spans="1:16" ht="18.75" customHeight="1" x14ac:dyDescent="0.35">
      <c r="A99" s="120">
        <v>39099</v>
      </c>
      <c r="B99" s="121" t="s">
        <v>215</v>
      </c>
      <c r="C99" s="120" t="s">
        <v>210</v>
      </c>
      <c r="D99" s="122">
        <v>0.9</v>
      </c>
      <c r="E99" s="123">
        <v>5.3900000000000003E-2</v>
      </c>
      <c r="F99" s="124">
        <v>7.8164664999999994E-2</v>
      </c>
      <c r="G99" s="125">
        <v>999</v>
      </c>
      <c r="H99" s="120" t="s">
        <v>19</v>
      </c>
      <c r="I99" s="125">
        <v>0</v>
      </c>
      <c r="J99" s="120" t="s">
        <v>44</v>
      </c>
      <c r="K99" s="126" t="s">
        <v>172</v>
      </c>
      <c r="L99" s="112" t="s">
        <v>30</v>
      </c>
      <c r="M99" s="3">
        <v>2</v>
      </c>
      <c r="N99" s="3" t="s">
        <v>47</v>
      </c>
      <c r="O99" s="3">
        <f t="shared" ref="O99:O110" si="11">IF($C$11="More than or equal to",IF(AND(OR($C$8="",$C$8=L99),OR($C$9="",C99="Purchase &amp; Remortgage",$C$9=C99),OR($C$10="",$C$10=N99),OR($C$12="",$C$12&lt;=D99),OR($C$13="",$C$13=M99),OR($C$14="",$C$14=H99),OR($C$15="",$C$15=I99)),1,0),IF($C$11="Less than or equal to",IF(AND(OR($C$8="",$C$8=L99),OR($C$9="",C99="Purchase &amp; Remortgage",$C$9=C99),OR($C$10="",$C$10=N99),OR($C$12="",$C$12&gt;=D99),OR($C$13="",$C$13=M99),OR($C$14="",$C$14=H99),OR($C$15="",$C$15=I99)),1,0),IF(AND(OR($C$8="",$C$8=L99),OR($C$9="",C99="Purchase &amp; Remortgage",$C$9=C99),OR($C$10="",$C$10=N99),OR($C$12="",$C$12=D99),OR($C$13="",$C$13=M99),OR($C$14="",$C$14=H99),OR($C$15="",$C$15=I99)),1,0)))</f>
        <v>1</v>
      </c>
      <c r="P99" s="3">
        <f t="shared" si="10"/>
        <v>1</v>
      </c>
    </row>
    <row r="100" spans="1:16" ht="18.75" customHeight="1" x14ac:dyDescent="0.35">
      <c r="A100" s="113">
        <v>39098</v>
      </c>
      <c r="B100" s="114" t="s">
        <v>217</v>
      </c>
      <c r="C100" s="113" t="s">
        <v>210</v>
      </c>
      <c r="D100" s="115">
        <v>0.9</v>
      </c>
      <c r="E100" s="116">
        <v>5.74E-2</v>
      </c>
      <c r="F100" s="117">
        <v>7.7940394999999996E-2</v>
      </c>
      <c r="G100" s="118">
        <v>0</v>
      </c>
      <c r="H100" s="113" t="s">
        <v>19</v>
      </c>
      <c r="I100" s="118">
        <v>0</v>
      </c>
      <c r="J100" s="113" t="s">
        <v>44</v>
      </c>
      <c r="K100" s="119" t="s">
        <v>172</v>
      </c>
      <c r="L100" s="112" t="s">
        <v>30</v>
      </c>
      <c r="M100" s="3">
        <v>2</v>
      </c>
      <c r="N100" s="3" t="s">
        <v>47</v>
      </c>
      <c r="O100" s="3">
        <f t="shared" si="11"/>
        <v>1</v>
      </c>
      <c r="P100" s="3">
        <f t="shared" si="10"/>
        <v>1</v>
      </c>
    </row>
    <row r="101" spans="1:16" ht="18.75" customHeight="1" x14ac:dyDescent="0.35">
      <c r="A101" s="120">
        <v>39097</v>
      </c>
      <c r="B101" s="121" t="s">
        <v>215</v>
      </c>
      <c r="C101" s="120" t="s">
        <v>216</v>
      </c>
      <c r="D101" s="122">
        <v>0.95</v>
      </c>
      <c r="E101" s="123">
        <v>5.8799999999999998E-2</v>
      </c>
      <c r="F101" s="124">
        <v>7.9022884000000002E-2</v>
      </c>
      <c r="G101" s="125">
        <v>999</v>
      </c>
      <c r="H101" s="120" t="s">
        <v>19</v>
      </c>
      <c r="I101" s="125">
        <v>0</v>
      </c>
      <c r="J101" s="120" t="s">
        <v>44</v>
      </c>
      <c r="K101" s="126" t="s">
        <v>172</v>
      </c>
      <c r="L101" s="112" t="s">
        <v>30</v>
      </c>
      <c r="M101" s="3">
        <v>2</v>
      </c>
      <c r="N101" s="3" t="s">
        <v>47</v>
      </c>
      <c r="O101" s="3">
        <f t="shared" si="11"/>
        <v>1</v>
      </c>
      <c r="P101" s="3">
        <f t="shared" si="10"/>
        <v>1</v>
      </c>
    </row>
    <row r="102" spans="1:16" ht="18.75" customHeight="1" x14ac:dyDescent="0.35">
      <c r="A102" s="113">
        <v>39096</v>
      </c>
      <c r="B102" s="114" t="s">
        <v>217</v>
      </c>
      <c r="C102" s="113" t="s">
        <v>216</v>
      </c>
      <c r="D102" s="115">
        <v>0.95</v>
      </c>
      <c r="E102" s="116">
        <v>6.1400000000000003E-2</v>
      </c>
      <c r="F102" s="117">
        <v>7.8805190999999997E-2</v>
      </c>
      <c r="G102" s="118">
        <v>0</v>
      </c>
      <c r="H102" s="113" t="s">
        <v>19</v>
      </c>
      <c r="I102" s="118">
        <v>0</v>
      </c>
      <c r="J102" s="113" t="s">
        <v>44</v>
      </c>
      <c r="K102" s="119" t="s">
        <v>172</v>
      </c>
      <c r="L102" s="112" t="s">
        <v>30</v>
      </c>
      <c r="M102" s="3">
        <v>2</v>
      </c>
      <c r="N102" s="3" t="s">
        <v>47</v>
      </c>
      <c r="O102" s="3">
        <f t="shared" si="11"/>
        <v>1</v>
      </c>
      <c r="P102" s="3">
        <f t="shared" si="10"/>
        <v>1</v>
      </c>
    </row>
    <row r="103" spans="1:16" ht="18.75" customHeight="1" x14ac:dyDescent="0.35">
      <c r="A103" s="120">
        <v>39102</v>
      </c>
      <c r="B103" s="121" t="s">
        <v>222</v>
      </c>
      <c r="C103" s="120" t="s">
        <v>210</v>
      </c>
      <c r="D103" s="122">
        <v>0.9</v>
      </c>
      <c r="E103" s="123">
        <v>5.7599999999999998E-2</v>
      </c>
      <c r="F103" s="124">
        <v>7.6371483000000004E-2</v>
      </c>
      <c r="G103" s="125">
        <v>0</v>
      </c>
      <c r="H103" s="120" t="s">
        <v>19</v>
      </c>
      <c r="I103" s="125">
        <v>0</v>
      </c>
      <c r="J103" s="120" t="s">
        <v>44</v>
      </c>
      <c r="K103" s="126" t="s">
        <v>173</v>
      </c>
      <c r="L103" s="112" t="s">
        <v>30</v>
      </c>
      <c r="M103" s="3">
        <v>3</v>
      </c>
      <c r="N103" s="3" t="s">
        <v>47</v>
      </c>
      <c r="O103" s="3">
        <f t="shared" si="11"/>
        <v>1</v>
      </c>
      <c r="P103" s="3">
        <f t="shared" si="10"/>
        <v>1</v>
      </c>
    </row>
    <row r="104" spans="1:16" ht="18.75" customHeight="1" x14ac:dyDescent="0.35">
      <c r="A104" s="113">
        <v>39101</v>
      </c>
      <c r="B104" s="114" t="s">
        <v>222</v>
      </c>
      <c r="C104" s="113" t="s">
        <v>216</v>
      </c>
      <c r="D104" s="115">
        <v>0.95</v>
      </c>
      <c r="E104" s="116">
        <v>6.3899999999999998E-2</v>
      </c>
      <c r="F104" s="117">
        <v>7.8307175000000007E-2</v>
      </c>
      <c r="G104" s="118">
        <v>0</v>
      </c>
      <c r="H104" s="113" t="s">
        <v>19</v>
      </c>
      <c r="I104" s="118">
        <v>0</v>
      </c>
      <c r="J104" s="113" t="s">
        <v>44</v>
      </c>
      <c r="K104" s="119" t="s">
        <v>173</v>
      </c>
      <c r="L104" s="112" t="s">
        <v>30</v>
      </c>
      <c r="M104" s="3">
        <v>3</v>
      </c>
      <c r="N104" s="3" t="s">
        <v>47</v>
      </c>
      <c r="O104" s="3">
        <f t="shared" si="11"/>
        <v>1</v>
      </c>
      <c r="P104" s="3">
        <f t="shared" si="10"/>
        <v>1</v>
      </c>
    </row>
    <row r="105" spans="1:16" ht="18.75" customHeight="1" x14ac:dyDescent="0.35">
      <c r="A105" s="120">
        <v>39100</v>
      </c>
      <c r="B105" s="121" t="s">
        <v>225</v>
      </c>
      <c r="C105" s="120" t="s">
        <v>210</v>
      </c>
      <c r="D105" s="122">
        <v>0.85</v>
      </c>
      <c r="E105" s="123">
        <v>4.8899999999999999E-2</v>
      </c>
      <c r="F105" s="124">
        <v>7.0748431000000001E-2</v>
      </c>
      <c r="G105" s="125">
        <v>999</v>
      </c>
      <c r="H105" s="120" t="s">
        <v>19</v>
      </c>
      <c r="I105" s="125">
        <v>0</v>
      </c>
      <c r="J105" s="120" t="s">
        <v>44</v>
      </c>
      <c r="K105" s="126" t="s">
        <v>174</v>
      </c>
      <c r="L105" s="112" t="s">
        <v>30</v>
      </c>
      <c r="M105" s="3">
        <v>5</v>
      </c>
      <c r="N105" s="3" t="s">
        <v>47</v>
      </c>
      <c r="O105" s="3">
        <f t="shared" si="11"/>
        <v>1</v>
      </c>
      <c r="P105" s="3">
        <f t="shared" si="10"/>
        <v>1</v>
      </c>
    </row>
    <row r="106" spans="1:16" ht="18.75" customHeight="1" x14ac:dyDescent="0.35">
      <c r="A106" s="113">
        <v>39103</v>
      </c>
      <c r="B106" s="114" t="s">
        <v>226</v>
      </c>
      <c r="C106" s="113" t="s">
        <v>210</v>
      </c>
      <c r="D106" s="115">
        <v>0.85</v>
      </c>
      <c r="E106" s="116">
        <v>5.04E-2</v>
      </c>
      <c r="F106" s="117">
        <v>7.0328239000000001E-2</v>
      </c>
      <c r="G106" s="118">
        <v>0</v>
      </c>
      <c r="H106" s="113" t="s">
        <v>19</v>
      </c>
      <c r="I106" s="118">
        <v>0</v>
      </c>
      <c r="J106" s="113" t="s">
        <v>44</v>
      </c>
      <c r="K106" s="119" t="s">
        <v>174</v>
      </c>
      <c r="L106" s="112" t="s">
        <v>30</v>
      </c>
      <c r="M106" s="3">
        <v>5</v>
      </c>
      <c r="N106" s="3" t="s">
        <v>47</v>
      </c>
      <c r="O106" s="3">
        <f t="shared" si="11"/>
        <v>1</v>
      </c>
      <c r="P106" s="3">
        <f t="shared" si="10"/>
        <v>1</v>
      </c>
    </row>
    <row r="107" spans="1:16" ht="18.75" customHeight="1" x14ac:dyDescent="0.35">
      <c r="A107" s="120">
        <v>39104</v>
      </c>
      <c r="B107" s="121" t="s">
        <v>225</v>
      </c>
      <c r="C107" s="120" t="s">
        <v>210</v>
      </c>
      <c r="D107" s="122">
        <v>0.9</v>
      </c>
      <c r="E107" s="123">
        <v>4.9399999999999999E-2</v>
      </c>
      <c r="F107" s="124">
        <v>7.3635697E-2</v>
      </c>
      <c r="G107" s="125">
        <v>999</v>
      </c>
      <c r="H107" s="120" t="s">
        <v>19</v>
      </c>
      <c r="I107" s="125">
        <v>0</v>
      </c>
      <c r="J107" s="120" t="s">
        <v>44</v>
      </c>
      <c r="K107" s="126" t="s">
        <v>174</v>
      </c>
      <c r="L107" s="112" t="s">
        <v>30</v>
      </c>
      <c r="M107" s="3">
        <v>5</v>
      </c>
      <c r="N107" s="3" t="s">
        <v>47</v>
      </c>
      <c r="O107" s="3">
        <f t="shared" si="11"/>
        <v>1</v>
      </c>
      <c r="P107" s="3">
        <f t="shared" si="10"/>
        <v>1</v>
      </c>
    </row>
    <row r="108" spans="1:16" ht="18.75" customHeight="1" x14ac:dyDescent="0.35">
      <c r="A108" s="113">
        <v>39106</v>
      </c>
      <c r="B108" s="114" t="s">
        <v>226</v>
      </c>
      <c r="C108" s="113" t="s">
        <v>210</v>
      </c>
      <c r="D108" s="115">
        <v>0.9</v>
      </c>
      <c r="E108" s="116">
        <v>5.2200000000000003E-2</v>
      </c>
      <c r="F108" s="117">
        <v>7.1124967999999997E-2</v>
      </c>
      <c r="G108" s="118">
        <v>0</v>
      </c>
      <c r="H108" s="113" t="s">
        <v>19</v>
      </c>
      <c r="I108" s="118">
        <v>0</v>
      </c>
      <c r="J108" s="113" t="s">
        <v>44</v>
      </c>
      <c r="K108" s="119" t="s">
        <v>174</v>
      </c>
      <c r="L108" s="112" t="s">
        <v>30</v>
      </c>
      <c r="M108" s="3">
        <v>5</v>
      </c>
      <c r="N108" s="3" t="s">
        <v>47</v>
      </c>
      <c r="O108" s="3">
        <f t="shared" si="11"/>
        <v>1</v>
      </c>
      <c r="P108" s="3">
        <f t="shared" ref="P108:P115" si="12">IF(A108=0,0,1)</f>
        <v>1</v>
      </c>
    </row>
    <row r="109" spans="1:16" ht="18.75" customHeight="1" x14ac:dyDescent="0.35">
      <c r="A109" s="120">
        <v>39105</v>
      </c>
      <c r="B109" s="121" t="s">
        <v>225</v>
      </c>
      <c r="C109" s="120" t="s">
        <v>216</v>
      </c>
      <c r="D109" s="122">
        <v>0.95</v>
      </c>
      <c r="E109" s="123">
        <v>5.6399999999999999E-2</v>
      </c>
      <c r="F109" s="124">
        <v>7.3805246000000005E-2</v>
      </c>
      <c r="G109" s="125">
        <v>999</v>
      </c>
      <c r="H109" s="120" t="s">
        <v>19</v>
      </c>
      <c r="I109" s="125">
        <v>0</v>
      </c>
      <c r="J109" s="120" t="s">
        <v>44</v>
      </c>
      <c r="K109" s="126" t="s">
        <v>174</v>
      </c>
      <c r="L109" s="112" t="s">
        <v>30</v>
      </c>
      <c r="M109" s="3">
        <v>5</v>
      </c>
      <c r="N109" s="3" t="s">
        <v>47</v>
      </c>
      <c r="O109" s="3">
        <f t="shared" si="11"/>
        <v>1</v>
      </c>
      <c r="P109" s="3">
        <f t="shared" si="12"/>
        <v>1</v>
      </c>
    </row>
    <row r="110" spans="1:16" ht="18.75" customHeight="1" x14ac:dyDescent="0.35">
      <c r="A110" s="113">
        <v>39107</v>
      </c>
      <c r="B110" s="114" t="s">
        <v>226</v>
      </c>
      <c r="C110" s="113" t="s">
        <v>216</v>
      </c>
      <c r="D110" s="115">
        <v>0.95</v>
      </c>
      <c r="E110" s="116">
        <v>5.7799999999999997E-2</v>
      </c>
      <c r="F110" s="117">
        <v>7.3677777999999999E-2</v>
      </c>
      <c r="G110" s="118">
        <v>0</v>
      </c>
      <c r="H110" s="113" t="s">
        <v>19</v>
      </c>
      <c r="I110" s="118">
        <v>0</v>
      </c>
      <c r="J110" s="113" t="s">
        <v>44</v>
      </c>
      <c r="K110" s="119" t="s">
        <v>174</v>
      </c>
      <c r="L110" s="112" t="s">
        <v>30</v>
      </c>
      <c r="M110" s="3">
        <v>5</v>
      </c>
      <c r="N110" s="3" t="s">
        <v>47</v>
      </c>
      <c r="O110" s="3">
        <f t="shared" si="11"/>
        <v>1</v>
      </c>
      <c r="P110" s="3">
        <f t="shared" si="12"/>
        <v>1</v>
      </c>
    </row>
    <row r="111" spans="1:16" ht="18.75" customHeight="1" x14ac:dyDescent="0.35">
      <c r="A111" s="165" t="s">
        <v>39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" t="s">
        <v>31</v>
      </c>
      <c r="M111" s="1">
        <v>0</v>
      </c>
      <c r="N111" s="1">
        <v>0</v>
      </c>
      <c r="O111" s="1">
        <f>IF(SUM(O112:O112)=0,0,1)</f>
        <v>1</v>
      </c>
      <c r="P111" s="1">
        <f>IF(SUM(P112:P112)=0,0,1)</f>
        <v>1</v>
      </c>
    </row>
    <row r="112" spans="1:16" ht="18.75" customHeight="1" x14ac:dyDescent="0.35">
      <c r="A112" s="120">
        <v>39094</v>
      </c>
      <c r="B112" s="121" t="s">
        <v>226</v>
      </c>
      <c r="C112" s="120" t="s">
        <v>210</v>
      </c>
      <c r="D112" s="122">
        <v>0.9</v>
      </c>
      <c r="E112" s="123">
        <v>5.2400000000000002E-2</v>
      </c>
      <c r="F112" s="124">
        <v>7.1218823000000001E-2</v>
      </c>
      <c r="G112" s="125">
        <v>0</v>
      </c>
      <c r="H112" s="120" t="s">
        <v>19</v>
      </c>
      <c r="I112" s="125">
        <v>0</v>
      </c>
      <c r="J112" s="120" t="s">
        <v>44</v>
      </c>
      <c r="K112" s="126" t="s">
        <v>174</v>
      </c>
      <c r="L112" s="112" t="s">
        <v>31</v>
      </c>
      <c r="M112" s="3">
        <v>5</v>
      </c>
      <c r="N112" s="3" t="s">
        <v>47</v>
      </c>
      <c r="O112" s="3">
        <f>IF($C$11="More than or equal to",IF(AND(OR($C$8="",$C$8=L112),OR($C$9="",C112="Purchase &amp; Remortgage",$C$9=C112),OR($C$10="",$C$10=N112),OR($C$12="",$C$12&lt;=D112),OR($C$13="",$C$13=M112),OR($C$14="",$C$14=H112),OR($C$15="",$C$15=I112)),1,0),IF($C$11="Less than or equal to",IF(AND(OR($C$8="",$C$8=L112),OR($C$9="",C112="Purchase &amp; Remortgage",$C$9=C112),OR($C$10="",$C$10=N112),OR($C$12="",$C$12&gt;=D112),OR($C$13="",$C$13=M112),OR($C$14="",$C$14=H112),OR($C$15="",$C$15=I112)),1,0),IF(AND(OR($C$8="",$C$8=L112),OR($C$9="",C112="Purchase &amp; Remortgage",$C$9=C112),OR($C$10="",$C$10=N112),OR($C$12="",$C$12=D112),OR($C$13="",$C$13=M112),OR($C$14="",$C$14=H112),OR($C$15="",$C$15=I112)),1,0)))</f>
        <v>1</v>
      </c>
      <c r="P112" s="3">
        <f t="shared" si="12"/>
        <v>1</v>
      </c>
    </row>
    <row r="113" spans="1:16" ht="18.75" customHeight="1" x14ac:dyDescent="0.35">
      <c r="A113" s="165" t="s">
        <v>41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" t="s">
        <v>42</v>
      </c>
      <c r="M113" s="1">
        <v>0</v>
      </c>
      <c r="N113" s="1">
        <v>0</v>
      </c>
      <c r="O113" s="1">
        <f>IF(SUM(O114:O115)=0,0,1)</f>
        <v>1</v>
      </c>
      <c r="P113" s="1">
        <f>IF(SUM(P114:P115)=0,0,1)</f>
        <v>1</v>
      </c>
    </row>
    <row r="114" spans="1:16" ht="18.75" customHeight="1" x14ac:dyDescent="0.35">
      <c r="A114" s="113">
        <v>39090</v>
      </c>
      <c r="B114" s="114" t="s">
        <v>217</v>
      </c>
      <c r="C114" s="113" t="s">
        <v>210</v>
      </c>
      <c r="D114" s="115">
        <v>0.85</v>
      </c>
      <c r="E114" s="116">
        <v>5.8900000000000001E-2</v>
      </c>
      <c r="F114" s="117">
        <v>7.8267095999999994E-2</v>
      </c>
      <c r="G114" s="118">
        <v>0</v>
      </c>
      <c r="H114" s="113" t="s">
        <v>19</v>
      </c>
      <c r="I114" s="118">
        <v>0</v>
      </c>
      <c r="J114" s="113" t="s">
        <v>44</v>
      </c>
      <c r="K114" s="119" t="s">
        <v>172</v>
      </c>
      <c r="L114" s="112" t="s">
        <v>42</v>
      </c>
      <c r="M114" s="3">
        <v>2</v>
      </c>
      <c r="N114" s="3" t="s">
        <v>47</v>
      </c>
      <c r="O114" s="3">
        <f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 t="shared" si="12"/>
        <v>1</v>
      </c>
    </row>
    <row r="115" spans="1:16" ht="18.75" customHeight="1" x14ac:dyDescent="0.35">
      <c r="A115" s="120">
        <v>39089</v>
      </c>
      <c r="B115" s="121" t="s">
        <v>226</v>
      </c>
      <c r="C115" s="120" t="s">
        <v>210</v>
      </c>
      <c r="D115" s="122">
        <v>0.85</v>
      </c>
      <c r="E115" s="123">
        <v>5.2400000000000002E-2</v>
      </c>
      <c r="F115" s="124">
        <v>7.1199133999999997E-2</v>
      </c>
      <c r="G115" s="125">
        <v>0</v>
      </c>
      <c r="H115" s="120" t="s">
        <v>19</v>
      </c>
      <c r="I115" s="125">
        <v>0</v>
      </c>
      <c r="J115" s="120" t="s">
        <v>44</v>
      </c>
      <c r="K115" s="126" t="s">
        <v>174</v>
      </c>
      <c r="L115" s="112" t="s">
        <v>42</v>
      </c>
      <c r="M115" s="3">
        <v>5</v>
      </c>
      <c r="N115" s="3" t="s">
        <v>47</v>
      </c>
      <c r="O115" s="3">
        <f t="shared" ref="O115" si="13">IF($C$11="More than or equal to",IF(AND(OR($C$8="",$C$8=L115),OR($C$9="",C115="Purchase &amp; Remortgage",$C$9=C115),OR($C$10="",$C$10=N115),OR($C$12="",$C$12&lt;=D115),OR($C$13="",$C$13=M115),OR($C$14="",$C$14=H115),OR($C$15="",$C$15=I115)),1,0),IF($C$11="Less than or equal to",IF(AND(OR($C$8="",$C$8=L115),OR($C$9="",C115="Purchase &amp; Remortgage",$C$9=C115),OR($C$10="",$C$10=N115),OR($C$12="",$C$12&gt;=D115),OR($C$13="",$C$13=M115),OR($C$14="",$C$14=H115),OR($C$15="",$C$15=I115)),1,0),IF(AND(OR($C$8="",$C$8=L115),OR($C$9="",C115="Purchase &amp; Remortgage",$C$9=C115),OR($C$10="",$C$10=N115),OR($C$12="",$C$12=D115),OR($C$13="",$C$13=M115),OR($C$14="",$C$14=H115),OR($C$15="",$C$15=I115)),1,0)))</f>
        <v>1</v>
      </c>
      <c r="P115" s="3">
        <f t="shared" si="12"/>
        <v>1</v>
      </c>
    </row>
    <row r="116" spans="1:16" ht="18.75" customHeight="1" x14ac:dyDescent="0.35">
      <c r="A116" s="165" t="s">
        <v>77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" t="s">
        <v>76</v>
      </c>
      <c r="M116" s="1">
        <v>0</v>
      </c>
      <c r="N116" s="1">
        <v>0</v>
      </c>
      <c r="O116" s="1">
        <f>IF(SUM(O117:O118)=0,0,1)</f>
        <v>1</v>
      </c>
      <c r="P116" s="1">
        <f>IF(SUM(P117:P118)=0,0,1)</f>
        <v>1</v>
      </c>
    </row>
    <row r="117" spans="1:16" ht="18.75" customHeight="1" x14ac:dyDescent="0.35">
      <c r="A117" s="120">
        <v>39120</v>
      </c>
      <c r="B117" s="121" t="s">
        <v>225</v>
      </c>
      <c r="C117" s="120" t="s">
        <v>210</v>
      </c>
      <c r="D117" s="122">
        <v>0.55000000000000004</v>
      </c>
      <c r="E117" s="123">
        <v>6.2399999999999997E-2</v>
      </c>
      <c r="F117" s="124">
        <v>7.8443990000000005E-2</v>
      </c>
      <c r="G117" s="125">
        <v>999</v>
      </c>
      <c r="H117" s="120" t="s">
        <v>19</v>
      </c>
      <c r="I117" s="125">
        <v>0</v>
      </c>
      <c r="J117" s="120" t="s">
        <v>44</v>
      </c>
      <c r="K117" s="126" t="s">
        <v>188</v>
      </c>
      <c r="L117" s="112" t="s">
        <v>76</v>
      </c>
      <c r="M117" s="3">
        <v>5</v>
      </c>
      <c r="N117" s="3" t="s">
        <v>47</v>
      </c>
      <c r="O117" s="3">
        <f>IF($C$11="More than or equal to",IF(AND(OR($C$8="",$C$8=L117),OR($C$9="",C117="Purchase &amp; Remortgage",$C$9=C117),OR($C$10="",$C$10=N117),OR($C$12="",$C$12&lt;=D117),OR($C$13="",$C$13=M117),OR($C$14="",$C$14=H117),OR($C$15="",$C$15=I117)),1,0),IF($C$11="Less than or equal to",IF(AND(OR($C$8="",$C$8=L117),OR($C$9="",C117="Purchase &amp; Remortgage",$C$9=C117),OR($C$10="",$C$10=N117),OR($C$12="",$C$12&gt;=D117),OR($C$13="",$C$13=M117),OR($C$14="",$C$14=H117),OR($C$15="",$C$15=I117)),1,0),IF(AND(OR($C$8="",$C$8=L117),OR($C$9="",C117="Purchase &amp; Remortgage",$C$9=C117),OR($C$10="",$C$10=N117),OR($C$12="",$C$12=D117),OR($C$13="",$C$13=M117),OR($C$14="",$C$14=H117),OR($C$15="",$C$15=I117)),1,0)))</f>
        <v>1</v>
      </c>
      <c r="P117" s="3">
        <f>IF(A117=0,0,1)</f>
        <v>1</v>
      </c>
    </row>
    <row r="118" spans="1:16" ht="18.75" customHeight="1" x14ac:dyDescent="0.35">
      <c r="A118" s="113">
        <v>39119</v>
      </c>
      <c r="B118" s="114" t="s">
        <v>226</v>
      </c>
      <c r="C118" s="113" t="s">
        <v>210</v>
      </c>
      <c r="D118" s="115">
        <v>0.55000000000000004</v>
      </c>
      <c r="E118" s="116">
        <v>6.3899999999999998E-2</v>
      </c>
      <c r="F118" s="117">
        <v>7.8263246999999994E-2</v>
      </c>
      <c r="G118" s="118">
        <v>0</v>
      </c>
      <c r="H118" s="113" t="s">
        <v>19</v>
      </c>
      <c r="I118" s="118">
        <v>0</v>
      </c>
      <c r="J118" s="113" t="s">
        <v>44</v>
      </c>
      <c r="K118" s="119" t="s">
        <v>188</v>
      </c>
      <c r="L118" s="112" t="s">
        <v>76</v>
      </c>
      <c r="M118" s="3">
        <v>5</v>
      </c>
      <c r="N118" s="3" t="s">
        <v>47</v>
      </c>
      <c r="O118" s="3">
        <f t="shared" ref="O118" si="14">IF($C$11="More than or equal to",IF(AND(OR($C$8="",$C$8=L118),OR($C$9="",C118="Purchase &amp; Remortgage",$C$9=C118),OR($C$10="",$C$10=N118),OR($C$12="",$C$12&lt;=D118),OR($C$13="",$C$13=M118),OR($C$14="",$C$14=H118),OR($C$15="",$C$15=I118)),1,0),IF($C$11="Less than or equal to",IF(AND(OR($C$8="",$C$8=L118),OR($C$9="",C118="Purchase &amp; Remortgage",$C$9=C118),OR($C$10="",$C$10=N118),OR($C$12="",$C$12&gt;=D118),OR($C$13="",$C$13=M118),OR($C$14="",$C$14=H118),OR($C$15="",$C$15=I118)),1,0),IF(AND(OR($C$8="",$C$8=L118),OR($C$9="",C118="Purchase &amp; Remortgage",$C$9=C118),OR($C$10="",$C$10=N118),OR($C$12="",$C$12=D118),OR($C$13="",$C$13=M118),OR($C$14="",$C$14=H118),OR($C$15="",$C$15=I118)),1,0)))</f>
        <v>1</v>
      </c>
      <c r="P118" s="3">
        <f t="shared" ref="P118" si="15">IF(A118=0,0,1)</f>
        <v>1</v>
      </c>
    </row>
    <row r="119" spans="1:16" ht="18.75" customHeight="1" x14ac:dyDescent="0.35">
      <c r="A119" s="165" t="s">
        <v>137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" t="s">
        <v>84</v>
      </c>
      <c r="M119" s="1">
        <v>0</v>
      </c>
      <c r="N119" s="1">
        <v>0</v>
      </c>
      <c r="O119" s="1">
        <f>IF(SUM(O120:O125)=0,0,1)</f>
        <v>1</v>
      </c>
      <c r="P119" s="1">
        <f>IF(SUM(P120:P125)=0,0,1)</f>
        <v>1</v>
      </c>
    </row>
    <row r="120" spans="1:16" ht="18.75" customHeight="1" x14ac:dyDescent="0.35">
      <c r="A120" s="120">
        <v>70087</v>
      </c>
      <c r="B120" s="121" t="s">
        <v>215</v>
      </c>
      <c r="C120" s="120" t="s">
        <v>210</v>
      </c>
      <c r="D120" s="122">
        <v>0.75</v>
      </c>
      <c r="E120" s="123">
        <v>5.1400000000000001E-2</v>
      </c>
      <c r="F120" s="124">
        <v>8.2126566999999998E-2</v>
      </c>
      <c r="G120" s="125">
        <v>5999</v>
      </c>
      <c r="H120" s="120" t="s">
        <v>232</v>
      </c>
      <c r="I120" s="125">
        <v>0</v>
      </c>
      <c r="J120" s="120" t="s">
        <v>44</v>
      </c>
      <c r="K120" s="126" t="s">
        <v>172</v>
      </c>
      <c r="L120" s="112" t="s">
        <v>84</v>
      </c>
      <c r="M120" s="3">
        <v>2</v>
      </c>
      <c r="N120" s="3" t="s">
        <v>47</v>
      </c>
      <c r="O120" s="3">
        <f t="shared" ref="O120:O125" si="16">IF($C$11="More than or equal to",IF(AND(OR($C$8="",$C$8=L120),OR($C$9="",C120="Purchase &amp; Remortgage",$C$9=C120),OR($C$10="",$C$10=N120),OR($C$12="",$C$12&lt;=D120),OR($C$13="",$C$13=M120),OR($C$14="",$C$14=H120),OR($C$15="",$C$15=I120)),1,0),IF($C$11="Less than or equal to",IF(AND(OR($C$8="",$C$8=L120),OR($C$9="",C120="Purchase &amp; Remortgage",$C$9=C120),OR($C$10="",$C$10=N120),OR($C$12="",$C$12&gt;=D120),OR($C$13="",$C$13=M120),OR($C$14="",$C$14=H120),OR($C$15="",$C$15=I120)),1,0),IF(AND(OR($C$8="",$C$8=L120),OR($C$9="",C120="Purchase &amp; Remortgage",$C$9=C120),OR($C$10="",$C$10=N120),OR($C$12="",$C$12=D120),OR($C$13="",$C$13=M120),OR($C$14="",$C$14=H120),OR($C$15="",$C$15=I120)),1,0)))</f>
        <v>1</v>
      </c>
      <c r="P120" s="3">
        <f>IF(A120=0,0,1)</f>
        <v>1</v>
      </c>
    </row>
    <row r="121" spans="1:16" ht="18.75" customHeight="1" x14ac:dyDescent="0.35">
      <c r="A121" s="113">
        <v>70088</v>
      </c>
      <c r="B121" s="114" t="s">
        <v>215</v>
      </c>
      <c r="C121" s="113" t="s">
        <v>210</v>
      </c>
      <c r="D121" s="115">
        <v>0.75</v>
      </c>
      <c r="E121" s="116">
        <v>6.3399999999999998E-2</v>
      </c>
      <c r="F121" s="117">
        <v>8.3620063999999994E-2</v>
      </c>
      <c r="G121" s="118">
        <v>1999</v>
      </c>
      <c r="H121" s="113" t="s">
        <v>232</v>
      </c>
      <c r="I121" s="118">
        <v>0</v>
      </c>
      <c r="J121" s="113" t="s">
        <v>44</v>
      </c>
      <c r="K121" s="119" t="s">
        <v>172</v>
      </c>
      <c r="L121" s="112" t="s">
        <v>84</v>
      </c>
      <c r="M121" s="3">
        <v>2</v>
      </c>
      <c r="N121" s="3" t="s">
        <v>47</v>
      </c>
      <c r="O121" s="3">
        <f t="shared" si="16"/>
        <v>1</v>
      </c>
      <c r="P121" s="3">
        <f t="shared" ref="P121:P125" si="17">IF(A121=0,0,1)</f>
        <v>1</v>
      </c>
    </row>
    <row r="122" spans="1:16" ht="18.75" customHeight="1" x14ac:dyDescent="0.35">
      <c r="A122" s="120">
        <v>70089</v>
      </c>
      <c r="B122" s="121" t="s">
        <v>217</v>
      </c>
      <c r="C122" s="120" t="s">
        <v>210</v>
      </c>
      <c r="D122" s="122">
        <v>0.75</v>
      </c>
      <c r="E122" s="123">
        <v>6.7400000000000002E-2</v>
      </c>
      <c r="F122" s="124">
        <v>8.3493752000000004E-2</v>
      </c>
      <c r="G122" s="125">
        <v>0</v>
      </c>
      <c r="H122" s="120" t="s">
        <v>232</v>
      </c>
      <c r="I122" s="125">
        <v>0</v>
      </c>
      <c r="J122" s="120" t="s">
        <v>44</v>
      </c>
      <c r="K122" s="126" t="s">
        <v>172</v>
      </c>
      <c r="L122" s="112" t="s">
        <v>84</v>
      </c>
      <c r="M122" s="3">
        <v>2</v>
      </c>
      <c r="N122" s="3" t="s">
        <v>47</v>
      </c>
      <c r="O122" s="3">
        <f t="shared" si="16"/>
        <v>1</v>
      </c>
      <c r="P122" s="3">
        <f t="shared" si="17"/>
        <v>1</v>
      </c>
    </row>
    <row r="123" spans="1:16" ht="18.75" customHeight="1" x14ac:dyDescent="0.35">
      <c r="A123" s="113">
        <v>70084</v>
      </c>
      <c r="B123" s="114" t="s">
        <v>225</v>
      </c>
      <c r="C123" s="113" t="s">
        <v>210</v>
      </c>
      <c r="D123" s="115">
        <v>0.75</v>
      </c>
      <c r="E123" s="116">
        <v>5.4399999999999997E-2</v>
      </c>
      <c r="F123" s="117">
        <v>7.8193102E-2</v>
      </c>
      <c r="G123" s="118">
        <v>5999</v>
      </c>
      <c r="H123" s="113" t="s">
        <v>232</v>
      </c>
      <c r="I123" s="118">
        <v>0</v>
      </c>
      <c r="J123" s="113" t="s">
        <v>44</v>
      </c>
      <c r="K123" s="119" t="s">
        <v>174</v>
      </c>
      <c r="L123" s="112" t="s">
        <v>84</v>
      </c>
      <c r="M123" s="3">
        <v>5</v>
      </c>
      <c r="N123" s="3" t="s">
        <v>47</v>
      </c>
      <c r="O123" s="3">
        <f t="shared" si="16"/>
        <v>1</v>
      </c>
      <c r="P123" s="3">
        <f t="shared" si="17"/>
        <v>1</v>
      </c>
    </row>
    <row r="124" spans="1:16" ht="18.75" customHeight="1" x14ac:dyDescent="0.35">
      <c r="A124" s="120">
        <v>70085</v>
      </c>
      <c r="B124" s="121" t="s">
        <v>225</v>
      </c>
      <c r="C124" s="120" t="s">
        <v>210</v>
      </c>
      <c r="D124" s="122">
        <v>0.75</v>
      </c>
      <c r="E124" s="123">
        <v>5.8400000000000001E-2</v>
      </c>
      <c r="F124" s="124">
        <v>7.9101292000000004E-2</v>
      </c>
      <c r="G124" s="125">
        <v>1999</v>
      </c>
      <c r="H124" s="120" t="s">
        <v>232</v>
      </c>
      <c r="I124" s="125">
        <v>0</v>
      </c>
      <c r="J124" s="120" t="s">
        <v>44</v>
      </c>
      <c r="K124" s="126" t="s">
        <v>174</v>
      </c>
      <c r="L124" s="112" t="s">
        <v>84</v>
      </c>
      <c r="M124" s="3">
        <v>5</v>
      </c>
      <c r="N124" s="3" t="s">
        <v>47</v>
      </c>
      <c r="O124" s="3">
        <f t="shared" si="16"/>
        <v>1</v>
      </c>
      <c r="P124" s="3">
        <f t="shared" si="17"/>
        <v>1</v>
      </c>
    </row>
    <row r="125" spans="1:16" ht="18.75" customHeight="1" x14ac:dyDescent="0.35">
      <c r="A125" s="113">
        <v>70086</v>
      </c>
      <c r="B125" s="114" t="s">
        <v>226</v>
      </c>
      <c r="C125" s="113" t="s">
        <v>210</v>
      </c>
      <c r="D125" s="115">
        <v>0.75</v>
      </c>
      <c r="E125" s="116">
        <v>5.9400000000000001E-2</v>
      </c>
      <c r="F125" s="117">
        <v>7.8690854000000005E-2</v>
      </c>
      <c r="G125" s="118">
        <v>0</v>
      </c>
      <c r="H125" s="113" t="s">
        <v>232</v>
      </c>
      <c r="I125" s="118">
        <v>0</v>
      </c>
      <c r="J125" s="113" t="s">
        <v>44</v>
      </c>
      <c r="K125" s="119" t="s">
        <v>174</v>
      </c>
      <c r="L125" s="112" t="s">
        <v>84</v>
      </c>
      <c r="M125" s="3">
        <v>5</v>
      </c>
      <c r="N125" s="3" t="s">
        <v>47</v>
      </c>
      <c r="O125" s="3">
        <f t="shared" si="16"/>
        <v>1</v>
      </c>
      <c r="P125" s="3">
        <f t="shared" si="17"/>
        <v>1</v>
      </c>
    </row>
  </sheetData>
  <sheetProtection algorithmName="SHA-512" hashValue="8XPqCdcuOaQL9YQ9kRqd9U30RKoBk0rzi3vsvhD/egXZ/je2aVWbEv9PJ3M06CFqq8+vJhDf8fC5qr5xUXwXQA==" saltValue="a/ZtQR8ClNg44H43IJ7qCA==" spinCount="100000" sheet="1" objects="1" scenarios="1"/>
  <mergeCells count="17">
    <mergeCell ref="A32:K32"/>
    <mergeCell ref="G2:J3"/>
    <mergeCell ref="H5:J5"/>
    <mergeCell ref="B11:B12"/>
    <mergeCell ref="D28:E28"/>
    <mergeCell ref="F28:H28"/>
    <mergeCell ref="A52:K52"/>
    <mergeCell ref="A66:K66"/>
    <mergeCell ref="A70:K70"/>
    <mergeCell ref="A73:K73"/>
    <mergeCell ref="A77:K77"/>
    <mergeCell ref="A116:K116"/>
    <mergeCell ref="A119:K119"/>
    <mergeCell ref="A87:K87"/>
    <mergeCell ref="A97:K97"/>
    <mergeCell ref="A111:K111"/>
    <mergeCell ref="A113:K113"/>
  </mergeCells>
  <conditionalFormatting sqref="B28">
    <cfRule type="expression" dxfId="3" priority="1">
      <formula>$B$28="Use the 'FINALISE B' Button"</formula>
    </cfRule>
    <cfRule type="expression" dxfId="2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0056C357-02B6-4D83-B1B2-75C02235506C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3" xr:uid="{7819038F-71FD-4B64-A10F-AAACBBF158E4}">
      <formula1>"2, 3, 5, 10"</formula1>
    </dataValidation>
    <dataValidation type="list" errorStyle="information" allowBlank="1" showInputMessage="1" showErrorMessage="1" errorTitle="User Information" error="You need to select a valid segment, or leave blank to return all." sqref="C12" xr:uid="{3E41F84C-A754-4BC0-B2E6-5BB8C3815FB8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0" xr:uid="{678D0662-3FE2-4230-B701-F82BF8167FBF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9" xr:uid="{F77D9C37-A0B0-431F-89D2-498F503F3B55}">
      <formula1>"Purchase, Remortgage"</formula1>
    </dataValidation>
    <dataValidation type="date" allowBlank="1" showInputMessage="1" showErrorMessage="1" sqref="B25" xr:uid="{6064DDBA-FCC7-40BF-A7EF-6787DFFD96AE}">
      <formula1>42736</formula1>
      <formula2>72686</formula2>
    </dataValidation>
    <dataValidation type="list" allowBlank="1" showInputMessage="1" showErrorMessage="1" sqref="F28:H28" xr:uid="{F2E1DBB0-6654-4347-926D-28DB81FE25AD}">
      <formula1>"Acquisition (Comparison), Acquisition (Guide)"</formula1>
    </dataValidation>
    <dataValidation type="list" errorStyle="information" allowBlank="1" showInputMessage="1" showErrorMessage="1" errorTitle="User Information" error="You need to select a valid segment, or leave blank to return all." sqref="C11" xr:uid="{5E9B025D-60B3-417F-97EC-D2FF3E5CD089}">
      <formula1>"Exactly,Less than or equal to,More than or equal to"</formula1>
    </dataValidation>
    <dataValidation type="list" errorStyle="information" allowBlank="1" showInputMessage="1" showErrorMessage="1" errorTitle="User Information" error="You need to select a valid segment, or leave blank to return all." sqref="C15" xr:uid="{C99859D2-B427-49AF-B886-D9C74120FF26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4" xr:uid="{1A0730FC-86FF-401A-A202-9BFC8C8EFFFF}">
      <formula1>"Legal, Legal &amp; Valuation, None, Valuation"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3FF1-31A2-4503-887F-E47B5F206671}">
  <sheetPr codeName="WithdrawnDesigner1">
    <pageSetUpPr fitToPage="1"/>
  </sheetPr>
  <dimension ref="A1:P119"/>
  <sheetViews>
    <sheetView zoomScale="85" zoomScaleNormal="85" workbookViewId="0"/>
  </sheetViews>
  <sheetFormatPr defaultColWidth="0" defaultRowHeight="18.75" customHeight="1" x14ac:dyDescent="0.35"/>
  <cols>
    <col min="1" max="1" width="8.54296875" style="10" customWidth="1"/>
    <col min="2" max="2" width="59.453125" style="10" customWidth="1"/>
    <col min="3" max="3" width="22.54296875" style="10" customWidth="1"/>
    <col min="4" max="4" width="11.453125" style="10" customWidth="1"/>
    <col min="5" max="6" width="8.54296875" style="10" customWidth="1"/>
    <col min="7" max="7" width="15.54296875" style="10" customWidth="1"/>
    <col min="8" max="8" width="22.54296875" style="10" customWidth="1"/>
    <col min="9" max="9" width="15.54296875" style="10" customWidth="1"/>
    <col min="10" max="10" width="8.54296875" style="10" customWidth="1"/>
    <col min="11" max="11" width="15.54296875" style="10" customWidth="1"/>
    <col min="12" max="15" width="14.453125" style="10" hidden="1" customWidth="1"/>
    <col min="16" max="16" width="14.453125" style="25" hidden="1" customWidth="1"/>
    <col min="17" max="16384" width="7.453125" style="10" hidden="1"/>
  </cols>
  <sheetData>
    <row r="1" spans="1:16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35">
      <c r="A2" s="14"/>
      <c r="B2" s="14"/>
      <c r="C2" s="14"/>
      <c r="D2" s="14"/>
      <c r="E2" s="14"/>
      <c r="F2" s="14"/>
      <c r="G2" s="166" t="s">
        <v>72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3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103</v>
      </c>
      <c r="N3" s="3" t="s">
        <v>103</v>
      </c>
      <c r="O3" s="7"/>
      <c r="P3" s="11"/>
    </row>
    <row r="4" spans="1:16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35">
      <c r="A5" s="14"/>
      <c r="B5" s="15" t="s">
        <v>87</v>
      </c>
      <c r="C5" s="14"/>
      <c r="D5" s="14"/>
      <c r="E5" s="14"/>
      <c r="F5" s="14"/>
      <c r="G5" s="14"/>
      <c r="H5" s="167">
        <v>45268</v>
      </c>
      <c r="I5" s="167"/>
      <c r="J5" s="167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4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105</v>
      </c>
      <c r="N6" s="3" t="s">
        <v>29</v>
      </c>
      <c r="O6" s="7"/>
      <c r="P6" s="11"/>
    </row>
    <row r="7" spans="1:16" ht="18.75" hidden="1" customHeight="1" x14ac:dyDescent="0.3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5">
      <c r="A8" s="16"/>
      <c r="B8" s="17" t="s">
        <v>58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5">
      <c r="A9" s="16"/>
      <c r="B9" s="17" t="s">
        <v>68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5">
      <c r="A10" s="16"/>
      <c r="B10" s="17" t="s">
        <v>69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5">
      <c r="A11" s="16"/>
      <c r="B11" s="168" t="s">
        <v>67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5">
      <c r="A12" s="16"/>
      <c r="B12" s="169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5">
      <c r="A13" s="16"/>
      <c r="B13" s="17" t="s">
        <v>73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5">
      <c r="A14" s="16"/>
      <c r="B14" s="17" t="s">
        <v>82</v>
      </c>
      <c r="C14" s="21"/>
      <c r="L14" s="6"/>
      <c r="M14" s="3" t="s">
        <v>34</v>
      </c>
      <c r="N14" s="3" t="s">
        <v>74</v>
      </c>
      <c r="O14" s="7"/>
      <c r="P14" s="11"/>
    </row>
    <row r="15" spans="1:16" ht="18.75" hidden="1" customHeight="1" x14ac:dyDescent="0.35">
      <c r="A15" s="16"/>
      <c r="B15" s="17" t="s">
        <v>20</v>
      </c>
      <c r="C15" s="49"/>
      <c r="L15" s="6"/>
      <c r="M15" s="3" t="s">
        <v>76</v>
      </c>
      <c r="N15" s="3" t="s">
        <v>76</v>
      </c>
      <c r="O15" s="7"/>
      <c r="P15" s="11"/>
    </row>
    <row r="16" spans="1:16" ht="18.75" hidden="1" customHeight="1" thickBot="1" x14ac:dyDescent="0.4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78</v>
      </c>
      <c r="N16" s="3" t="s">
        <v>78</v>
      </c>
      <c r="O16" s="7"/>
      <c r="P16" s="11"/>
    </row>
    <row r="17" spans="1:16" ht="18.75" hidden="1" customHeight="1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79</v>
      </c>
      <c r="N17" s="3" t="s">
        <v>79</v>
      </c>
      <c r="O17" s="7"/>
      <c r="P17" s="11"/>
    </row>
    <row r="18" spans="1:16" ht="18.75" hidden="1" customHeight="1" x14ac:dyDescent="0.35">
      <c r="A18" s="7"/>
      <c r="B18" s="13" t="s">
        <v>56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84</v>
      </c>
      <c r="O18" s="7"/>
      <c r="P18" s="11"/>
    </row>
    <row r="19" spans="1:16" ht="18.75" hidden="1" customHeight="1" x14ac:dyDescent="0.3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83</v>
      </c>
      <c r="O19" s="7"/>
      <c r="P19" s="11"/>
    </row>
    <row r="20" spans="1:16" ht="18.75" hidden="1" customHeight="1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5">
      <c r="A21" s="7"/>
      <c r="B21" s="13" t="s">
        <v>57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5">
      <c r="A24" s="7"/>
      <c r="B24" s="13" t="s">
        <v>59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35">
      <c r="A28" s="7"/>
      <c r="B28" s="26" t="s">
        <v>86</v>
      </c>
      <c r="C28" s="7"/>
      <c r="D28" s="171" t="s">
        <v>14</v>
      </c>
      <c r="E28" s="171"/>
      <c r="F28" s="172"/>
      <c r="G28" s="172"/>
      <c r="H28" s="172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3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50</v>
      </c>
      <c r="M30" s="2" t="s">
        <v>53</v>
      </c>
      <c r="N30" s="1" t="s">
        <v>54</v>
      </c>
      <c r="O30" s="1" t="s">
        <v>55</v>
      </c>
      <c r="P30" s="2" t="s">
        <v>11</v>
      </c>
    </row>
    <row r="31" spans="1:16" ht="18.75" customHeight="1" thickBot="1" x14ac:dyDescent="0.4">
      <c r="A31" s="111" t="s">
        <v>12</v>
      </c>
      <c r="B31" s="111" t="s">
        <v>48</v>
      </c>
      <c r="C31" s="111" t="s">
        <v>14</v>
      </c>
      <c r="D31" s="111" t="s">
        <v>108</v>
      </c>
      <c r="E31" s="111" t="s">
        <v>16</v>
      </c>
      <c r="F31" s="111" t="s">
        <v>109</v>
      </c>
      <c r="G31" s="111" t="s">
        <v>17</v>
      </c>
      <c r="H31" s="111" t="s">
        <v>49</v>
      </c>
      <c r="I31" s="111" t="s">
        <v>20</v>
      </c>
      <c r="J31" s="111" t="s">
        <v>21</v>
      </c>
      <c r="K31" s="111" t="s">
        <v>22</v>
      </c>
      <c r="L31" s="1" t="s">
        <v>51</v>
      </c>
      <c r="M31" s="1" t="s">
        <v>43</v>
      </c>
      <c r="N31" s="1" t="s">
        <v>46</v>
      </c>
      <c r="O31" s="1">
        <v>1</v>
      </c>
      <c r="P31" s="1">
        <v>1</v>
      </c>
    </row>
    <row r="32" spans="1:16" ht="18.75" customHeight="1" x14ac:dyDescent="0.35">
      <c r="A32" s="170" t="s">
        <v>23</v>
      </c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" t="s">
        <v>25</v>
      </c>
      <c r="M32" s="1" t="s">
        <v>52</v>
      </c>
      <c r="N32" s="1" t="s">
        <v>52</v>
      </c>
      <c r="O32" s="1">
        <f>IF(SUM(O33:O49)=0,0,1)</f>
        <v>1</v>
      </c>
      <c r="P32" s="1">
        <f>IF(SUM(P33:P49)=0,0,1)</f>
        <v>1</v>
      </c>
    </row>
    <row r="33" spans="1:16" ht="18.75" customHeight="1" x14ac:dyDescent="0.35">
      <c r="A33" s="113">
        <v>39079</v>
      </c>
      <c r="B33" s="114" t="s">
        <v>212</v>
      </c>
      <c r="C33" s="113" t="s">
        <v>210</v>
      </c>
      <c r="D33" s="115">
        <v>0.75</v>
      </c>
      <c r="E33" s="116">
        <v>5.1500000000000004E-2</v>
      </c>
      <c r="F33" s="117">
        <v>7.7240000000000003E-2</v>
      </c>
      <c r="G33" s="118">
        <v>999</v>
      </c>
      <c r="H33" s="113" t="s">
        <v>211</v>
      </c>
      <c r="I33" s="118">
        <v>0</v>
      </c>
      <c r="J33" s="113" t="s">
        <v>44</v>
      </c>
      <c r="K33" s="119">
        <v>46112</v>
      </c>
      <c r="L33" s="112" t="s">
        <v>25</v>
      </c>
      <c r="M33" s="3">
        <v>2</v>
      </c>
      <c r="N33" s="3" t="s">
        <v>47</v>
      </c>
      <c r="O33" s="3">
        <f t="shared" ref="O33:O49" si="0"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:P49" si="1">IF(A33=0,0,1)</f>
        <v>1</v>
      </c>
    </row>
    <row r="34" spans="1:16" ht="18.75" customHeight="1" x14ac:dyDescent="0.35">
      <c r="A34" s="120">
        <v>38985</v>
      </c>
      <c r="B34" s="121" t="s">
        <v>213</v>
      </c>
      <c r="C34" s="120" t="s">
        <v>210</v>
      </c>
      <c r="D34" s="122">
        <v>0.75</v>
      </c>
      <c r="E34" s="123">
        <v>5.4600000000000003E-2</v>
      </c>
      <c r="F34" s="124">
        <v>7.732E-2</v>
      </c>
      <c r="G34" s="125">
        <v>0</v>
      </c>
      <c r="H34" s="120" t="s">
        <v>211</v>
      </c>
      <c r="I34" s="125">
        <v>0</v>
      </c>
      <c r="J34" s="120" t="s">
        <v>44</v>
      </c>
      <c r="K34" s="126">
        <v>46112</v>
      </c>
      <c r="L34" s="112" t="s">
        <v>25</v>
      </c>
      <c r="M34" s="3">
        <v>2</v>
      </c>
      <c r="N34" s="3" t="s">
        <v>47</v>
      </c>
      <c r="O34" s="3">
        <f t="shared" si="0"/>
        <v>1</v>
      </c>
      <c r="P34" s="3">
        <f t="shared" si="1"/>
        <v>1</v>
      </c>
    </row>
    <row r="35" spans="1:16" ht="18.75" customHeight="1" x14ac:dyDescent="0.35">
      <c r="A35" s="113">
        <v>38979</v>
      </c>
      <c r="B35" s="114" t="s">
        <v>215</v>
      </c>
      <c r="C35" s="113" t="s">
        <v>216</v>
      </c>
      <c r="D35" s="115">
        <v>0.95</v>
      </c>
      <c r="E35" s="116">
        <v>5.8700000000000002E-2</v>
      </c>
      <c r="F35" s="117">
        <v>7.8740000000000004E-2</v>
      </c>
      <c r="G35" s="118">
        <v>999</v>
      </c>
      <c r="H35" s="113" t="s">
        <v>19</v>
      </c>
      <c r="I35" s="118">
        <v>0</v>
      </c>
      <c r="J35" s="113" t="s">
        <v>44</v>
      </c>
      <c r="K35" s="119">
        <v>46112</v>
      </c>
      <c r="L35" s="112" t="s">
        <v>25</v>
      </c>
      <c r="M35" s="3">
        <v>2</v>
      </c>
      <c r="N35" s="3" t="s">
        <v>47</v>
      </c>
      <c r="O35" s="3">
        <f t="shared" si="0"/>
        <v>1</v>
      </c>
      <c r="P35" s="3">
        <f t="shared" si="1"/>
        <v>1</v>
      </c>
    </row>
    <row r="36" spans="1:16" ht="18.75" customHeight="1" x14ac:dyDescent="0.35">
      <c r="A36" s="120">
        <v>38978</v>
      </c>
      <c r="B36" s="121" t="s">
        <v>217</v>
      </c>
      <c r="C36" s="120" t="s">
        <v>216</v>
      </c>
      <c r="D36" s="122">
        <v>0.95</v>
      </c>
      <c r="E36" s="123">
        <v>6.1199999999999997E-2</v>
      </c>
      <c r="F36" s="124">
        <v>7.8750000000000001E-2</v>
      </c>
      <c r="G36" s="125">
        <v>0</v>
      </c>
      <c r="H36" s="120" t="s">
        <v>19</v>
      </c>
      <c r="I36" s="125">
        <v>0</v>
      </c>
      <c r="J36" s="120" t="s">
        <v>44</v>
      </c>
      <c r="K36" s="126">
        <v>46112</v>
      </c>
      <c r="L36" s="112" t="s">
        <v>25</v>
      </c>
      <c r="M36" s="3">
        <v>2</v>
      </c>
      <c r="N36" s="3" t="s">
        <v>47</v>
      </c>
      <c r="O36" s="3">
        <f t="shared" si="0"/>
        <v>1</v>
      </c>
      <c r="P36" s="3">
        <f t="shared" si="1"/>
        <v>1</v>
      </c>
    </row>
    <row r="37" spans="1:16" ht="18.75" customHeight="1" x14ac:dyDescent="0.35">
      <c r="A37" s="113">
        <v>38977</v>
      </c>
      <c r="B37" s="114" t="s">
        <v>218</v>
      </c>
      <c r="C37" s="113" t="s">
        <v>216</v>
      </c>
      <c r="D37" s="115">
        <v>0.95</v>
      </c>
      <c r="E37" s="116">
        <v>6.2300000000000001E-2</v>
      </c>
      <c r="F37" s="117">
        <v>7.8990000000000005E-2</v>
      </c>
      <c r="G37" s="118">
        <v>0</v>
      </c>
      <c r="H37" s="113" t="s">
        <v>19</v>
      </c>
      <c r="I37" s="118">
        <v>500</v>
      </c>
      <c r="J37" s="113" t="s">
        <v>44</v>
      </c>
      <c r="K37" s="119">
        <v>46112</v>
      </c>
      <c r="L37" s="112" t="s">
        <v>25</v>
      </c>
      <c r="M37" s="3">
        <v>2</v>
      </c>
      <c r="N37" s="3" t="s">
        <v>47</v>
      </c>
      <c r="O37" s="3">
        <f t="shared" si="0"/>
        <v>1</v>
      </c>
      <c r="P37" s="3">
        <f t="shared" si="1"/>
        <v>1</v>
      </c>
    </row>
    <row r="38" spans="1:16" ht="18.75" customHeight="1" x14ac:dyDescent="0.35">
      <c r="A38" s="120">
        <v>38963</v>
      </c>
      <c r="B38" s="121" t="s">
        <v>219</v>
      </c>
      <c r="C38" s="120" t="s">
        <v>210</v>
      </c>
      <c r="D38" s="122">
        <v>0.75</v>
      </c>
      <c r="E38" s="123">
        <v>5.1400000000000001E-2</v>
      </c>
      <c r="F38" s="124">
        <v>7.5413217000000005E-2</v>
      </c>
      <c r="G38" s="125">
        <v>999</v>
      </c>
      <c r="H38" s="120" t="s">
        <v>211</v>
      </c>
      <c r="I38" s="125">
        <v>0</v>
      </c>
      <c r="J38" s="120" t="s">
        <v>44</v>
      </c>
      <c r="K38" s="126" t="s">
        <v>173</v>
      </c>
      <c r="L38" s="112" t="s">
        <v>25</v>
      </c>
      <c r="M38" s="3">
        <v>3</v>
      </c>
      <c r="N38" s="3" t="s">
        <v>47</v>
      </c>
      <c r="O38" s="3">
        <f t="shared" si="0"/>
        <v>1</v>
      </c>
      <c r="P38" s="3">
        <f t="shared" si="1"/>
        <v>1</v>
      </c>
    </row>
    <row r="39" spans="1:16" ht="18.75" customHeight="1" x14ac:dyDescent="0.35">
      <c r="A39" s="113">
        <v>38962</v>
      </c>
      <c r="B39" s="114" t="s">
        <v>220</v>
      </c>
      <c r="C39" s="113" t="s">
        <v>210</v>
      </c>
      <c r="D39" s="115">
        <v>0.75</v>
      </c>
      <c r="E39" s="116">
        <v>5.3700000000000005E-2</v>
      </c>
      <c r="F39" s="117">
        <v>7.5482691000000005E-2</v>
      </c>
      <c r="G39" s="118">
        <v>0</v>
      </c>
      <c r="H39" s="113" t="s">
        <v>211</v>
      </c>
      <c r="I39" s="118">
        <v>0</v>
      </c>
      <c r="J39" s="113" t="s">
        <v>44</v>
      </c>
      <c r="K39" s="119" t="s">
        <v>173</v>
      </c>
      <c r="L39" s="112" t="s">
        <v>25</v>
      </c>
      <c r="M39" s="3">
        <v>3</v>
      </c>
      <c r="N39" s="3" t="s">
        <v>47</v>
      </c>
      <c r="O39" s="3">
        <f t="shared" si="0"/>
        <v>1</v>
      </c>
      <c r="P39" s="3">
        <f t="shared" si="1"/>
        <v>1</v>
      </c>
    </row>
    <row r="40" spans="1:16" ht="18.75" customHeight="1" x14ac:dyDescent="0.35">
      <c r="A40" s="120">
        <v>38961</v>
      </c>
      <c r="B40" s="121" t="s">
        <v>220</v>
      </c>
      <c r="C40" s="120" t="s">
        <v>210</v>
      </c>
      <c r="D40" s="122">
        <v>0.85</v>
      </c>
      <c r="E40" s="123">
        <v>5.5200000000000006E-2</v>
      </c>
      <c r="F40" s="124">
        <v>7.6242305999999996E-2</v>
      </c>
      <c r="G40" s="125">
        <v>0</v>
      </c>
      <c r="H40" s="120" t="s">
        <v>211</v>
      </c>
      <c r="I40" s="125">
        <v>0</v>
      </c>
      <c r="J40" s="120" t="s">
        <v>44</v>
      </c>
      <c r="K40" s="126" t="s">
        <v>173</v>
      </c>
      <c r="L40" s="112" t="s">
        <v>25</v>
      </c>
      <c r="M40" s="3">
        <v>3</v>
      </c>
      <c r="N40" s="3" t="s">
        <v>47</v>
      </c>
      <c r="O40" s="3">
        <f t="shared" si="0"/>
        <v>1</v>
      </c>
      <c r="P40" s="3">
        <f t="shared" si="1"/>
        <v>1</v>
      </c>
    </row>
    <row r="41" spans="1:16" ht="18.75" customHeight="1" x14ac:dyDescent="0.35">
      <c r="A41" s="113">
        <v>38960</v>
      </c>
      <c r="B41" s="114" t="s">
        <v>220</v>
      </c>
      <c r="C41" s="113" t="s">
        <v>210</v>
      </c>
      <c r="D41" s="115">
        <v>0.9</v>
      </c>
      <c r="E41" s="116">
        <v>5.6900000000000006E-2</v>
      </c>
      <c r="F41" s="117">
        <v>7.6915581999999996E-2</v>
      </c>
      <c r="G41" s="118">
        <v>0</v>
      </c>
      <c r="H41" s="113" t="s">
        <v>211</v>
      </c>
      <c r="I41" s="118">
        <v>0</v>
      </c>
      <c r="J41" s="113" t="s">
        <v>44</v>
      </c>
      <c r="K41" s="119" t="s">
        <v>173</v>
      </c>
      <c r="L41" s="112" t="s">
        <v>25</v>
      </c>
      <c r="M41" s="3">
        <v>3</v>
      </c>
      <c r="N41" s="3" t="s">
        <v>47</v>
      </c>
      <c r="O41" s="3">
        <f t="shared" si="0"/>
        <v>1</v>
      </c>
      <c r="P41" s="3">
        <f t="shared" si="1"/>
        <v>1</v>
      </c>
    </row>
    <row r="42" spans="1:16" ht="18.75" customHeight="1" x14ac:dyDescent="0.35">
      <c r="A42" s="120">
        <v>38959</v>
      </c>
      <c r="B42" s="121" t="s">
        <v>221</v>
      </c>
      <c r="C42" s="120" t="s">
        <v>216</v>
      </c>
      <c r="D42" s="122">
        <v>0.95</v>
      </c>
      <c r="E42" s="123">
        <v>5.8900000000000001E-2</v>
      </c>
      <c r="F42" s="124">
        <v>7.8328838999999997E-2</v>
      </c>
      <c r="G42" s="125">
        <v>999</v>
      </c>
      <c r="H42" s="120" t="s">
        <v>19</v>
      </c>
      <c r="I42" s="125">
        <v>0</v>
      </c>
      <c r="J42" s="120" t="s">
        <v>44</v>
      </c>
      <c r="K42" s="126" t="s">
        <v>173</v>
      </c>
      <c r="L42" s="112" t="s">
        <v>25</v>
      </c>
      <c r="M42" s="3">
        <v>3</v>
      </c>
      <c r="N42" s="3" t="s">
        <v>47</v>
      </c>
      <c r="O42" s="3">
        <f t="shared" si="0"/>
        <v>1</v>
      </c>
      <c r="P42" s="3">
        <f t="shared" si="1"/>
        <v>1</v>
      </c>
    </row>
    <row r="43" spans="1:16" ht="18.75" customHeight="1" x14ac:dyDescent="0.35">
      <c r="A43" s="113">
        <v>38958</v>
      </c>
      <c r="B43" s="114" t="s">
        <v>222</v>
      </c>
      <c r="C43" s="113" t="s">
        <v>216</v>
      </c>
      <c r="D43" s="115">
        <v>0.95</v>
      </c>
      <c r="E43" s="116">
        <v>6.1400000000000003E-2</v>
      </c>
      <c r="F43" s="117">
        <v>7.8459747999999996E-2</v>
      </c>
      <c r="G43" s="118">
        <v>0</v>
      </c>
      <c r="H43" s="113" t="s">
        <v>19</v>
      </c>
      <c r="I43" s="118">
        <v>0</v>
      </c>
      <c r="J43" s="113" t="s">
        <v>44</v>
      </c>
      <c r="K43" s="119" t="s">
        <v>173</v>
      </c>
      <c r="L43" s="112" t="s">
        <v>25</v>
      </c>
      <c r="M43" s="3">
        <v>3</v>
      </c>
      <c r="N43" s="3" t="s">
        <v>47</v>
      </c>
      <c r="O43" s="3">
        <f t="shared" si="0"/>
        <v>1</v>
      </c>
      <c r="P43" s="3">
        <f t="shared" si="1"/>
        <v>1</v>
      </c>
    </row>
    <row r="44" spans="1:16" ht="18.75" customHeight="1" x14ac:dyDescent="0.35">
      <c r="A44" s="120">
        <v>38986</v>
      </c>
      <c r="B44" s="121" t="s">
        <v>223</v>
      </c>
      <c r="C44" s="120" t="s">
        <v>210</v>
      </c>
      <c r="D44" s="122">
        <v>0.85</v>
      </c>
      <c r="E44" s="123">
        <v>4.9200000000000001E-2</v>
      </c>
      <c r="F44" s="124">
        <v>7.0309999999999997E-2</v>
      </c>
      <c r="G44" s="125">
        <v>999</v>
      </c>
      <c r="H44" s="120" t="s">
        <v>211</v>
      </c>
      <c r="I44" s="125">
        <v>0</v>
      </c>
      <c r="J44" s="120" t="s">
        <v>44</v>
      </c>
      <c r="K44" s="126" t="s">
        <v>174</v>
      </c>
      <c r="L44" s="112" t="s">
        <v>25</v>
      </c>
      <c r="M44" s="3">
        <v>5</v>
      </c>
      <c r="N44" s="3" t="s">
        <v>47</v>
      </c>
      <c r="O44" s="3">
        <f t="shared" si="0"/>
        <v>1</v>
      </c>
      <c r="P44" s="3">
        <f t="shared" si="1"/>
        <v>1</v>
      </c>
    </row>
    <row r="45" spans="1:16" ht="18.75" customHeight="1" x14ac:dyDescent="0.35">
      <c r="A45" s="113">
        <v>39014</v>
      </c>
      <c r="B45" s="114" t="s">
        <v>224</v>
      </c>
      <c r="C45" s="113" t="s">
        <v>210</v>
      </c>
      <c r="D45" s="115">
        <v>0.85</v>
      </c>
      <c r="E45" s="116">
        <v>5.0299999999999997E-2</v>
      </c>
      <c r="F45" s="117">
        <v>7.0260000000000003E-2</v>
      </c>
      <c r="G45" s="118">
        <v>0</v>
      </c>
      <c r="H45" s="113" t="s">
        <v>211</v>
      </c>
      <c r="I45" s="118">
        <v>0</v>
      </c>
      <c r="J45" s="113" t="s">
        <v>44</v>
      </c>
      <c r="K45" s="119" t="s">
        <v>174</v>
      </c>
      <c r="L45" s="112" t="s">
        <v>25</v>
      </c>
      <c r="M45" s="3">
        <v>5</v>
      </c>
      <c r="N45" s="3" t="s">
        <v>47</v>
      </c>
      <c r="O45" s="3">
        <f t="shared" si="0"/>
        <v>1</v>
      </c>
      <c r="P45" s="3">
        <f t="shared" si="1"/>
        <v>1</v>
      </c>
    </row>
    <row r="46" spans="1:16" ht="18.75" customHeight="1" x14ac:dyDescent="0.35">
      <c r="A46" s="120">
        <v>38987</v>
      </c>
      <c r="B46" s="121" t="s">
        <v>223</v>
      </c>
      <c r="C46" s="120" t="s">
        <v>210</v>
      </c>
      <c r="D46" s="122">
        <v>0.9</v>
      </c>
      <c r="E46" s="123">
        <v>5.3600000000000002E-2</v>
      </c>
      <c r="F46" s="124">
        <v>7.2489999999999999E-2</v>
      </c>
      <c r="G46" s="125">
        <v>999</v>
      </c>
      <c r="H46" s="120" t="s">
        <v>211</v>
      </c>
      <c r="I46" s="125">
        <v>0</v>
      </c>
      <c r="J46" s="120" t="s">
        <v>44</v>
      </c>
      <c r="K46" s="126" t="s">
        <v>174</v>
      </c>
      <c r="L46" s="112" t="s">
        <v>25</v>
      </c>
      <c r="M46" s="3">
        <v>5</v>
      </c>
      <c r="N46" s="3" t="s">
        <v>47</v>
      </c>
      <c r="O46" s="3">
        <f t="shared" si="0"/>
        <v>1</v>
      </c>
      <c r="P46" s="3">
        <f t="shared" si="1"/>
        <v>1</v>
      </c>
    </row>
    <row r="47" spans="1:16" ht="18.75" customHeight="1" x14ac:dyDescent="0.35">
      <c r="A47" s="113">
        <v>38988</v>
      </c>
      <c r="B47" s="114" t="s">
        <v>224</v>
      </c>
      <c r="C47" s="113" t="s">
        <v>210</v>
      </c>
      <c r="D47" s="115">
        <v>0.9</v>
      </c>
      <c r="E47" s="116">
        <v>5.4800000000000001E-2</v>
      </c>
      <c r="F47" s="117">
        <v>7.2289999999999993E-2</v>
      </c>
      <c r="G47" s="118">
        <v>0</v>
      </c>
      <c r="H47" s="113" t="s">
        <v>211</v>
      </c>
      <c r="I47" s="118">
        <v>0</v>
      </c>
      <c r="J47" s="113" t="s">
        <v>44</v>
      </c>
      <c r="K47" s="119" t="s">
        <v>174</v>
      </c>
      <c r="L47" s="112" t="s">
        <v>25</v>
      </c>
      <c r="M47" s="3">
        <v>5</v>
      </c>
      <c r="N47" s="3" t="s">
        <v>47</v>
      </c>
      <c r="O47" s="3">
        <f t="shared" si="0"/>
        <v>1</v>
      </c>
      <c r="P47" s="3">
        <f t="shared" si="1"/>
        <v>1</v>
      </c>
    </row>
    <row r="48" spans="1:16" ht="18.75" customHeight="1" x14ac:dyDescent="0.35">
      <c r="A48" s="120">
        <v>38989</v>
      </c>
      <c r="B48" s="121" t="s">
        <v>225</v>
      </c>
      <c r="C48" s="120" t="s">
        <v>216</v>
      </c>
      <c r="D48" s="122">
        <v>0.95</v>
      </c>
      <c r="E48" s="123">
        <v>5.4800000000000001E-2</v>
      </c>
      <c r="F48" s="124">
        <v>7.2849999999999998E-2</v>
      </c>
      <c r="G48" s="125">
        <v>999</v>
      </c>
      <c r="H48" s="120" t="s">
        <v>19</v>
      </c>
      <c r="I48" s="125">
        <v>0</v>
      </c>
      <c r="J48" s="120" t="s">
        <v>44</v>
      </c>
      <c r="K48" s="126" t="s">
        <v>174</v>
      </c>
      <c r="L48" s="112" t="s">
        <v>25</v>
      </c>
      <c r="M48" s="3">
        <v>5</v>
      </c>
      <c r="N48" s="3" t="s">
        <v>47</v>
      </c>
      <c r="O48" s="3">
        <f t="shared" si="0"/>
        <v>1</v>
      </c>
      <c r="P48" s="3">
        <f t="shared" si="1"/>
        <v>1</v>
      </c>
    </row>
    <row r="49" spans="1:16" ht="18.75" customHeight="1" x14ac:dyDescent="0.35">
      <c r="A49" s="113">
        <v>38990</v>
      </c>
      <c r="B49" s="114" t="s">
        <v>226</v>
      </c>
      <c r="C49" s="113" t="s">
        <v>216</v>
      </c>
      <c r="D49" s="115">
        <v>0.95</v>
      </c>
      <c r="E49" s="116">
        <v>5.6000000000000001E-2</v>
      </c>
      <c r="F49" s="117">
        <v>7.2840000000000002E-2</v>
      </c>
      <c r="G49" s="118">
        <v>0</v>
      </c>
      <c r="H49" s="113" t="s">
        <v>19</v>
      </c>
      <c r="I49" s="118">
        <v>0</v>
      </c>
      <c r="J49" s="113" t="s">
        <v>44</v>
      </c>
      <c r="K49" s="119" t="s">
        <v>174</v>
      </c>
      <c r="L49" s="112" t="s">
        <v>25</v>
      </c>
      <c r="M49" s="3">
        <v>5</v>
      </c>
      <c r="N49" s="3" t="s">
        <v>47</v>
      </c>
      <c r="O49" s="3">
        <f t="shared" si="0"/>
        <v>1</v>
      </c>
      <c r="P49" s="3">
        <f t="shared" si="1"/>
        <v>1</v>
      </c>
    </row>
    <row r="50" spans="1:16" ht="18.75" customHeight="1" x14ac:dyDescent="0.35">
      <c r="A50" s="165" t="s">
        <v>200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" t="s">
        <v>182</v>
      </c>
      <c r="M50" s="1">
        <v>0</v>
      </c>
      <c r="N50" s="1">
        <v>0</v>
      </c>
      <c r="O50" s="1">
        <f>IF(SUM(O51:O63)=0,0,1)</f>
        <v>1</v>
      </c>
      <c r="P50" s="1">
        <f>IF(SUM(P51:P63)=0,0,1)</f>
        <v>1</v>
      </c>
    </row>
    <row r="51" spans="1:16" ht="18.75" customHeight="1" x14ac:dyDescent="0.35">
      <c r="A51" s="113">
        <v>39066</v>
      </c>
      <c r="B51" s="114" t="s">
        <v>215</v>
      </c>
      <c r="C51" s="113" t="s">
        <v>216</v>
      </c>
      <c r="D51" s="115">
        <v>0.95</v>
      </c>
      <c r="E51" s="116">
        <v>6.0699999999999997E-2</v>
      </c>
      <c r="F51" s="117">
        <v>7.9170000000000004E-2</v>
      </c>
      <c r="G51" s="118">
        <v>999</v>
      </c>
      <c r="H51" s="113" t="s">
        <v>19</v>
      </c>
      <c r="I51" s="118">
        <v>0</v>
      </c>
      <c r="J51" s="113" t="s">
        <v>44</v>
      </c>
      <c r="K51" s="119">
        <v>46112</v>
      </c>
      <c r="L51" s="112" t="s">
        <v>182</v>
      </c>
      <c r="M51" s="3">
        <v>2</v>
      </c>
      <c r="N51" s="3" t="s">
        <v>47</v>
      </c>
      <c r="O51" s="3">
        <f t="shared" ref="O51:O67" si="2">IF($C$11="More than or equal to",IF(AND(OR($C$8="",$C$8=L51),OR($C$9="",C51="Purchase &amp; Remortgage",$C$9=C51),OR($C$10="",$C$10=N51),OR($C$12="",$C$12&lt;=D51),OR($C$13="",$C$13=M51),OR($C$14="",$C$14=H51),OR($C$15="",$C$15=I51)),1,0),IF($C$11="Less than or equal to",IF(AND(OR($C$8="",$C$8=L51),OR($C$9="",C51="Purchase &amp; Remortgage",$C$9=C51),OR($C$10="",$C$10=N51),OR($C$12="",$C$12&gt;=D51),OR($C$13="",$C$13=M51),OR($C$14="",$C$14=H51),OR($C$15="",$C$15=I51)),1,0),IF(AND(OR($C$8="",$C$8=L51),OR($C$9="",C51="Purchase &amp; Remortgage",$C$9=C51),OR($C$10="",$C$10=N51),OR($C$12="",$C$12=D51),OR($C$13="",$C$13=M51),OR($C$14="",$C$14=H51),OR($C$15="",$C$15=I51)),1,0)))</f>
        <v>1</v>
      </c>
      <c r="P51" s="3">
        <f>IF(A51=0,0,1)</f>
        <v>1</v>
      </c>
    </row>
    <row r="52" spans="1:16" ht="18.75" customHeight="1" x14ac:dyDescent="0.35">
      <c r="A52" s="120">
        <v>39065</v>
      </c>
      <c r="B52" s="121" t="s">
        <v>217</v>
      </c>
      <c r="C52" s="120" t="s">
        <v>216</v>
      </c>
      <c r="D52" s="122">
        <v>0.95</v>
      </c>
      <c r="E52" s="123">
        <v>6.3200000000000006E-2</v>
      </c>
      <c r="F52" s="124">
        <v>7.918E-2</v>
      </c>
      <c r="G52" s="125">
        <v>0</v>
      </c>
      <c r="H52" s="120" t="s">
        <v>19</v>
      </c>
      <c r="I52" s="125">
        <v>0</v>
      </c>
      <c r="J52" s="120" t="s">
        <v>44</v>
      </c>
      <c r="K52" s="126">
        <v>46112</v>
      </c>
      <c r="L52" s="112" t="s">
        <v>182</v>
      </c>
      <c r="M52" s="3">
        <v>2</v>
      </c>
      <c r="N52" s="3" t="s">
        <v>47</v>
      </c>
      <c r="O52" s="3">
        <f t="shared" si="2"/>
        <v>1</v>
      </c>
      <c r="P52" s="3">
        <f t="shared" ref="P52:P63" si="3">IF(A52=0,0,1)</f>
        <v>1</v>
      </c>
    </row>
    <row r="53" spans="1:16" ht="18.75" customHeight="1" x14ac:dyDescent="0.35">
      <c r="A53" s="113">
        <v>39075</v>
      </c>
      <c r="B53" s="114" t="s">
        <v>218</v>
      </c>
      <c r="C53" s="113" t="s">
        <v>216</v>
      </c>
      <c r="D53" s="115">
        <v>0.95</v>
      </c>
      <c r="E53" s="116">
        <v>6.4199999999999993E-2</v>
      </c>
      <c r="F53" s="117">
        <v>7.9399999999999998E-2</v>
      </c>
      <c r="G53" s="118">
        <v>0</v>
      </c>
      <c r="H53" s="113" t="s">
        <v>19</v>
      </c>
      <c r="I53" s="118">
        <v>500</v>
      </c>
      <c r="J53" s="113" t="s">
        <v>44</v>
      </c>
      <c r="K53" s="119">
        <v>46112</v>
      </c>
      <c r="L53" s="112" t="s">
        <v>182</v>
      </c>
      <c r="M53" s="3">
        <v>2</v>
      </c>
      <c r="N53" s="3" t="s">
        <v>47</v>
      </c>
      <c r="O53" s="3">
        <f t="shared" si="2"/>
        <v>1</v>
      </c>
      <c r="P53" s="3">
        <f t="shared" si="3"/>
        <v>1</v>
      </c>
    </row>
    <row r="54" spans="1:16" ht="18.75" customHeight="1" x14ac:dyDescent="0.35">
      <c r="A54" s="120">
        <v>39074</v>
      </c>
      <c r="B54" s="121" t="s">
        <v>233</v>
      </c>
      <c r="C54" s="120" t="s">
        <v>216</v>
      </c>
      <c r="D54" s="122">
        <v>0.85</v>
      </c>
      <c r="E54" s="123">
        <v>5.5899999999999998E-2</v>
      </c>
      <c r="F54" s="124">
        <v>7.5840000000000005E-2</v>
      </c>
      <c r="G54" s="125">
        <v>0</v>
      </c>
      <c r="H54" s="120" t="s">
        <v>211</v>
      </c>
      <c r="I54" s="125">
        <v>0</v>
      </c>
      <c r="J54" s="120" t="s">
        <v>44</v>
      </c>
      <c r="K54" s="126" t="s">
        <v>173</v>
      </c>
      <c r="L54" s="112" t="s">
        <v>182</v>
      </c>
      <c r="M54" s="3">
        <v>3</v>
      </c>
      <c r="N54" s="3" t="s">
        <v>47</v>
      </c>
      <c r="O54" s="3">
        <f t="shared" si="2"/>
        <v>1</v>
      </c>
      <c r="P54" s="3">
        <f t="shared" si="3"/>
        <v>1</v>
      </c>
    </row>
    <row r="55" spans="1:16" ht="18.75" customHeight="1" x14ac:dyDescent="0.35">
      <c r="A55" s="113">
        <v>39064</v>
      </c>
      <c r="B55" s="114" t="s">
        <v>233</v>
      </c>
      <c r="C55" s="113" t="s">
        <v>216</v>
      </c>
      <c r="D55" s="115">
        <v>0.9</v>
      </c>
      <c r="E55" s="116">
        <v>5.8200000000000002E-2</v>
      </c>
      <c r="F55" s="117">
        <v>7.6539999999999997E-2</v>
      </c>
      <c r="G55" s="118">
        <v>0</v>
      </c>
      <c r="H55" s="113" t="s">
        <v>211</v>
      </c>
      <c r="I55" s="118">
        <v>0</v>
      </c>
      <c r="J55" s="113" t="s">
        <v>44</v>
      </c>
      <c r="K55" s="119" t="s">
        <v>173</v>
      </c>
      <c r="L55" s="112" t="s">
        <v>182</v>
      </c>
      <c r="M55" s="3">
        <v>3</v>
      </c>
      <c r="N55" s="3" t="s">
        <v>47</v>
      </c>
      <c r="O55" s="3">
        <f t="shared" si="2"/>
        <v>1</v>
      </c>
      <c r="P55" s="3">
        <f t="shared" si="3"/>
        <v>1</v>
      </c>
    </row>
    <row r="56" spans="1:16" ht="18.75" customHeight="1" x14ac:dyDescent="0.35">
      <c r="A56" s="120">
        <v>39063</v>
      </c>
      <c r="B56" s="121" t="s">
        <v>221</v>
      </c>
      <c r="C56" s="120" t="s">
        <v>216</v>
      </c>
      <c r="D56" s="122">
        <v>0.95</v>
      </c>
      <c r="E56" s="123">
        <v>6.0499999999999998E-2</v>
      </c>
      <c r="F56" s="124">
        <v>7.7829999999999996E-2</v>
      </c>
      <c r="G56" s="125">
        <v>999</v>
      </c>
      <c r="H56" s="120" t="s">
        <v>19</v>
      </c>
      <c r="I56" s="125">
        <v>0</v>
      </c>
      <c r="J56" s="120" t="s">
        <v>44</v>
      </c>
      <c r="K56" s="126" t="s">
        <v>173</v>
      </c>
      <c r="L56" s="112" t="s">
        <v>182</v>
      </c>
      <c r="M56" s="3">
        <v>3</v>
      </c>
      <c r="N56" s="3" t="s">
        <v>47</v>
      </c>
      <c r="O56" s="3">
        <f t="shared" si="2"/>
        <v>1</v>
      </c>
      <c r="P56" s="3">
        <f t="shared" si="3"/>
        <v>1</v>
      </c>
    </row>
    <row r="57" spans="1:16" ht="18.75" customHeight="1" x14ac:dyDescent="0.35">
      <c r="A57" s="113">
        <v>39073</v>
      </c>
      <c r="B57" s="114" t="s">
        <v>222</v>
      </c>
      <c r="C57" s="113" t="s">
        <v>216</v>
      </c>
      <c r="D57" s="115">
        <v>0.95</v>
      </c>
      <c r="E57" s="116">
        <v>6.3E-2</v>
      </c>
      <c r="F57" s="117">
        <v>7.8009999999999996E-2</v>
      </c>
      <c r="G57" s="118">
        <v>0</v>
      </c>
      <c r="H57" s="113" t="s">
        <v>19</v>
      </c>
      <c r="I57" s="118">
        <v>0</v>
      </c>
      <c r="J57" s="113" t="s">
        <v>44</v>
      </c>
      <c r="K57" s="119" t="s">
        <v>173</v>
      </c>
      <c r="L57" s="112" t="s">
        <v>182</v>
      </c>
      <c r="M57" s="3">
        <v>3</v>
      </c>
      <c r="N57" s="3" t="s">
        <v>47</v>
      </c>
      <c r="O57" s="3">
        <f t="shared" si="2"/>
        <v>1</v>
      </c>
      <c r="P57" s="3">
        <f t="shared" si="3"/>
        <v>1</v>
      </c>
    </row>
    <row r="58" spans="1:16" ht="18.75" customHeight="1" x14ac:dyDescent="0.35">
      <c r="A58" s="120">
        <v>39072</v>
      </c>
      <c r="B58" s="121" t="s">
        <v>234</v>
      </c>
      <c r="C58" s="120" t="s">
        <v>216</v>
      </c>
      <c r="D58" s="122">
        <v>0.85</v>
      </c>
      <c r="E58" s="123">
        <v>4.9799999999999997E-2</v>
      </c>
      <c r="F58" s="124">
        <v>7.0580000000000004E-2</v>
      </c>
      <c r="G58" s="125">
        <v>999</v>
      </c>
      <c r="H58" s="120" t="s">
        <v>211</v>
      </c>
      <c r="I58" s="125">
        <v>0</v>
      </c>
      <c r="J58" s="120" t="s">
        <v>44</v>
      </c>
      <c r="K58" s="126" t="s">
        <v>174</v>
      </c>
      <c r="L58" s="112" t="s">
        <v>182</v>
      </c>
      <c r="M58" s="3">
        <v>5</v>
      </c>
      <c r="N58" s="3" t="s">
        <v>47</v>
      </c>
      <c r="O58" s="3">
        <f t="shared" si="2"/>
        <v>1</v>
      </c>
      <c r="P58" s="3">
        <f t="shared" si="3"/>
        <v>1</v>
      </c>
    </row>
    <row r="59" spans="1:16" ht="18.75" customHeight="1" x14ac:dyDescent="0.35">
      <c r="A59" s="113">
        <v>39062</v>
      </c>
      <c r="B59" s="114" t="s">
        <v>235</v>
      </c>
      <c r="C59" s="113" t="s">
        <v>216</v>
      </c>
      <c r="D59" s="115">
        <v>0.85</v>
      </c>
      <c r="E59" s="116">
        <v>5.0900000000000001E-2</v>
      </c>
      <c r="F59" s="117">
        <v>7.0529999999999995E-2</v>
      </c>
      <c r="G59" s="118">
        <v>0</v>
      </c>
      <c r="H59" s="113" t="s">
        <v>211</v>
      </c>
      <c r="I59" s="118">
        <v>0</v>
      </c>
      <c r="J59" s="113" t="s">
        <v>44</v>
      </c>
      <c r="K59" s="119" t="s">
        <v>174</v>
      </c>
      <c r="L59" s="112" t="s">
        <v>182</v>
      </c>
      <c r="M59" s="3">
        <v>5</v>
      </c>
      <c r="N59" s="3" t="s">
        <v>47</v>
      </c>
      <c r="O59" s="3">
        <f t="shared" si="2"/>
        <v>1</v>
      </c>
      <c r="P59" s="3">
        <f t="shared" si="3"/>
        <v>1</v>
      </c>
    </row>
    <row r="60" spans="1:16" ht="18.75" customHeight="1" x14ac:dyDescent="0.35">
      <c r="A60" s="120">
        <v>39061</v>
      </c>
      <c r="B60" s="121" t="s">
        <v>234</v>
      </c>
      <c r="C60" s="120" t="s">
        <v>216</v>
      </c>
      <c r="D60" s="122">
        <v>0.9</v>
      </c>
      <c r="E60" s="123">
        <v>5.4300000000000001E-2</v>
      </c>
      <c r="F60" s="124">
        <v>7.281E-2</v>
      </c>
      <c r="G60" s="125">
        <v>999</v>
      </c>
      <c r="H60" s="120" t="s">
        <v>211</v>
      </c>
      <c r="I60" s="125">
        <v>0</v>
      </c>
      <c r="J60" s="120" t="s">
        <v>44</v>
      </c>
      <c r="K60" s="126" t="s">
        <v>174</v>
      </c>
      <c r="L60" s="112" t="s">
        <v>182</v>
      </c>
      <c r="M60" s="3">
        <v>5</v>
      </c>
      <c r="N60" s="3" t="s">
        <v>47</v>
      </c>
      <c r="O60" s="3">
        <f t="shared" si="2"/>
        <v>1</v>
      </c>
      <c r="P60" s="3">
        <f t="shared" si="3"/>
        <v>1</v>
      </c>
    </row>
    <row r="61" spans="1:16" ht="18.75" customHeight="1" x14ac:dyDescent="0.35">
      <c r="A61" s="113">
        <v>39060</v>
      </c>
      <c r="B61" s="114" t="s">
        <v>235</v>
      </c>
      <c r="C61" s="113" t="s">
        <v>216</v>
      </c>
      <c r="D61" s="115">
        <v>0.9</v>
      </c>
      <c r="E61" s="116">
        <v>5.57E-2</v>
      </c>
      <c r="F61" s="117">
        <v>5.57E-2</v>
      </c>
      <c r="G61" s="118">
        <v>0</v>
      </c>
      <c r="H61" s="113" t="s">
        <v>211</v>
      </c>
      <c r="I61" s="118">
        <v>0</v>
      </c>
      <c r="J61" s="113" t="s">
        <v>44</v>
      </c>
      <c r="K61" s="119" t="s">
        <v>174</v>
      </c>
      <c r="L61" s="112" t="s">
        <v>182</v>
      </c>
      <c r="M61" s="3">
        <v>5</v>
      </c>
      <c r="N61" s="3" t="s">
        <v>47</v>
      </c>
      <c r="O61" s="3">
        <f t="shared" si="2"/>
        <v>1</v>
      </c>
      <c r="P61" s="3">
        <f t="shared" si="3"/>
        <v>1</v>
      </c>
    </row>
    <row r="62" spans="1:16" ht="18.75" customHeight="1" x14ac:dyDescent="0.35">
      <c r="A62" s="120">
        <v>39059</v>
      </c>
      <c r="B62" s="121" t="s">
        <v>225</v>
      </c>
      <c r="C62" s="120" t="s">
        <v>216</v>
      </c>
      <c r="D62" s="122">
        <v>0.95</v>
      </c>
      <c r="E62" s="123">
        <v>5.5800000000000002E-2</v>
      </c>
      <c r="F62" s="124">
        <v>7.331E-2</v>
      </c>
      <c r="G62" s="125">
        <v>999</v>
      </c>
      <c r="H62" s="120" t="s">
        <v>19</v>
      </c>
      <c r="I62" s="125">
        <v>0</v>
      </c>
      <c r="J62" s="120" t="s">
        <v>44</v>
      </c>
      <c r="K62" s="126" t="s">
        <v>174</v>
      </c>
      <c r="L62" s="112" t="s">
        <v>182</v>
      </c>
      <c r="M62" s="3">
        <v>5</v>
      </c>
      <c r="N62" s="3" t="s">
        <v>47</v>
      </c>
      <c r="O62" s="3">
        <f t="shared" si="2"/>
        <v>1</v>
      </c>
      <c r="P62" s="3">
        <f t="shared" si="3"/>
        <v>1</v>
      </c>
    </row>
    <row r="63" spans="1:16" ht="18.75" customHeight="1" x14ac:dyDescent="0.35">
      <c r="A63" s="113">
        <v>39071</v>
      </c>
      <c r="B63" s="114" t="s">
        <v>226</v>
      </c>
      <c r="C63" s="113" t="s">
        <v>216</v>
      </c>
      <c r="D63" s="115">
        <v>0.95</v>
      </c>
      <c r="E63" s="116">
        <v>5.7000000000000002E-2</v>
      </c>
      <c r="F63" s="117">
        <v>7.3289999999999994E-2</v>
      </c>
      <c r="G63" s="118">
        <v>0</v>
      </c>
      <c r="H63" s="113" t="s">
        <v>19</v>
      </c>
      <c r="I63" s="118">
        <v>0</v>
      </c>
      <c r="J63" s="113" t="s">
        <v>44</v>
      </c>
      <c r="K63" s="119" t="s">
        <v>174</v>
      </c>
      <c r="L63" s="112" t="s">
        <v>182</v>
      </c>
      <c r="M63" s="3">
        <v>5</v>
      </c>
      <c r="N63" s="3" t="s">
        <v>47</v>
      </c>
      <c r="O63" s="3">
        <f t="shared" si="2"/>
        <v>1</v>
      </c>
      <c r="P63" s="3">
        <f t="shared" si="3"/>
        <v>1</v>
      </c>
    </row>
    <row r="64" spans="1:16" ht="18.75" customHeight="1" x14ac:dyDescent="0.35">
      <c r="A64" s="165" t="s">
        <v>107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" t="s">
        <v>103</v>
      </c>
      <c r="M64" s="1">
        <v>0</v>
      </c>
      <c r="N64" s="1">
        <v>0</v>
      </c>
      <c r="O64" s="1">
        <f>IF(SUM(O65:O67)=0,0,1)</f>
        <v>1</v>
      </c>
      <c r="P64" s="1">
        <f>IF(SUM(P65:P67)=0,0,1)</f>
        <v>1</v>
      </c>
    </row>
    <row r="65" spans="1:16" ht="18.75" customHeight="1" x14ac:dyDescent="0.35">
      <c r="A65" s="113">
        <v>38617</v>
      </c>
      <c r="B65" s="114" t="s">
        <v>217</v>
      </c>
      <c r="C65" s="113" t="s">
        <v>216</v>
      </c>
      <c r="D65" s="115">
        <v>0.75</v>
      </c>
      <c r="E65" s="116">
        <v>6.1400000000000003E-2</v>
      </c>
      <c r="F65" s="117">
        <v>7.8801624000000001E-2</v>
      </c>
      <c r="G65" s="118">
        <v>0</v>
      </c>
      <c r="H65" s="113" t="s">
        <v>19</v>
      </c>
      <c r="I65" s="118">
        <v>0</v>
      </c>
      <c r="J65" s="113" t="s">
        <v>44</v>
      </c>
      <c r="K65" s="119" t="s">
        <v>172</v>
      </c>
      <c r="L65" s="112" t="s">
        <v>103</v>
      </c>
      <c r="M65" s="3">
        <v>2</v>
      </c>
      <c r="N65" s="3" t="s">
        <v>47</v>
      </c>
      <c r="O65" s="3">
        <f t="shared" si="2"/>
        <v>1</v>
      </c>
      <c r="P65" s="3">
        <f t="shared" ref="P65:P70" si="4">IF(A65=0,0,1)</f>
        <v>1</v>
      </c>
    </row>
    <row r="66" spans="1:16" ht="18.75" customHeight="1" x14ac:dyDescent="0.35">
      <c r="A66" s="120">
        <v>38618</v>
      </c>
      <c r="B66" s="121" t="s">
        <v>226</v>
      </c>
      <c r="C66" s="120" t="s">
        <v>216</v>
      </c>
      <c r="D66" s="122">
        <v>0.75</v>
      </c>
      <c r="E66" s="123">
        <v>5.45E-2</v>
      </c>
      <c r="F66" s="124">
        <v>7.2162919000000006E-2</v>
      </c>
      <c r="G66" s="125">
        <v>0</v>
      </c>
      <c r="H66" s="120" t="s">
        <v>19</v>
      </c>
      <c r="I66" s="125">
        <v>0</v>
      </c>
      <c r="J66" s="120" t="s">
        <v>44</v>
      </c>
      <c r="K66" s="126" t="s">
        <v>174</v>
      </c>
      <c r="L66" s="112" t="s">
        <v>103</v>
      </c>
      <c r="M66" s="3">
        <v>5</v>
      </c>
      <c r="N66" s="3" t="s">
        <v>47</v>
      </c>
      <c r="O66" s="3">
        <f t="shared" si="2"/>
        <v>1</v>
      </c>
      <c r="P66" s="3">
        <f t="shared" si="4"/>
        <v>1</v>
      </c>
    </row>
    <row r="67" spans="1:16" ht="18.75" customHeight="1" x14ac:dyDescent="0.35">
      <c r="A67" s="113">
        <v>38619</v>
      </c>
      <c r="B67" s="114" t="s">
        <v>226</v>
      </c>
      <c r="C67" s="113" t="s">
        <v>216</v>
      </c>
      <c r="D67" s="115">
        <v>0.8</v>
      </c>
      <c r="E67" s="116">
        <v>5.6500000000000002E-2</v>
      </c>
      <c r="F67" s="117">
        <v>7.3074847999999998E-2</v>
      </c>
      <c r="G67" s="118">
        <v>0</v>
      </c>
      <c r="H67" s="113" t="s">
        <v>19</v>
      </c>
      <c r="I67" s="118">
        <v>0</v>
      </c>
      <c r="J67" s="113" t="s">
        <v>44</v>
      </c>
      <c r="K67" s="119" t="s">
        <v>174</v>
      </c>
      <c r="L67" s="112" t="s">
        <v>103</v>
      </c>
      <c r="M67" s="3">
        <v>5</v>
      </c>
      <c r="N67" s="3" t="s">
        <v>47</v>
      </c>
      <c r="O67" s="3">
        <f t="shared" si="2"/>
        <v>1</v>
      </c>
      <c r="P67" s="3">
        <f t="shared" si="4"/>
        <v>1</v>
      </c>
    </row>
    <row r="68" spans="1:16" ht="18.75" customHeight="1" x14ac:dyDescent="0.35">
      <c r="A68" s="165" t="s">
        <v>24</v>
      </c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43" t="s">
        <v>27</v>
      </c>
      <c r="M68" s="43">
        <v>0</v>
      </c>
      <c r="N68" s="43">
        <v>0</v>
      </c>
      <c r="O68" s="43">
        <f>IF(SUM(O69:O70)=0,0,1)</f>
        <v>1</v>
      </c>
      <c r="P68" s="43">
        <f>IF(SUM(P69:P70)=0,0,1)</f>
        <v>1</v>
      </c>
    </row>
    <row r="69" spans="1:16" ht="18.75" customHeight="1" x14ac:dyDescent="0.35">
      <c r="A69" s="113">
        <v>38547</v>
      </c>
      <c r="B69" s="114" t="s">
        <v>223</v>
      </c>
      <c r="C69" s="113" t="s">
        <v>210</v>
      </c>
      <c r="D69" s="115">
        <v>0.6</v>
      </c>
      <c r="E69" s="116">
        <v>5.4900000000000004E-2</v>
      </c>
      <c r="F69" s="117">
        <v>7.5380853999999997E-2</v>
      </c>
      <c r="G69" s="118">
        <v>999</v>
      </c>
      <c r="H69" s="113" t="s">
        <v>211</v>
      </c>
      <c r="I69" s="118">
        <v>0</v>
      </c>
      <c r="J69" s="113" t="s">
        <v>44</v>
      </c>
      <c r="K69" s="119" t="s">
        <v>174</v>
      </c>
      <c r="L69" s="112" t="s">
        <v>27</v>
      </c>
      <c r="M69" s="3">
        <v>5</v>
      </c>
      <c r="N69" s="3" t="s">
        <v>47</v>
      </c>
      <c r="O69" s="3">
        <f t="shared" ref="O69:O70" si="5">IF($C$11="More than or equal to",IF(AND(OR($C$8="",$C$8=L69),OR($C$9="",C69="Purchase &amp; Remortgage",$C$9=C69),OR($C$10="",$C$10=N69),OR($C$12="",$C$12&lt;=D69),OR($C$13="",$C$13=M69),OR($C$14="",$C$14=H69),OR($C$15="",$C$15=I69)),1,0),IF($C$11="Less than or equal to",IF(AND(OR($C$8="",$C$8=L69),OR($C$9="",C69="Purchase &amp; Remortgage",$C$9=C69),OR($C$10="",$C$10=N69),OR($C$12="",$C$12&gt;=D69),OR($C$13="",$C$13=M69),OR($C$14="",$C$14=H69),OR($C$15="",$C$15=I69)),1,0),IF(AND(OR($C$8="",$C$8=L69),OR($C$9="",C69="Purchase &amp; Remortgage",$C$9=C69),OR($C$10="",$C$10=N69),OR($C$12="",$C$12=D69),OR($C$13="",$C$13=M69),OR($C$14="",$C$14=H69),OR($C$15="",$C$15=I69)),1,0)))</f>
        <v>1</v>
      </c>
      <c r="P69" s="3">
        <f t="shared" si="4"/>
        <v>1</v>
      </c>
    </row>
    <row r="70" spans="1:16" ht="18.75" customHeight="1" x14ac:dyDescent="0.35">
      <c r="A70" s="120">
        <v>38548</v>
      </c>
      <c r="B70" s="121" t="s">
        <v>224</v>
      </c>
      <c r="C70" s="120" t="s">
        <v>210</v>
      </c>
      <c r="D70" s="122">
        <v>0.6</v>
      </c>
      <c r="E70" s="123">
        <v>5.5900000000000005E-2</v>
      </c>
      <c r="F70" s="124">
        <v>7.5269385999999994E-2</v>
      </c>
      <c r="G70" s="125">
        <v>0</v>
      </c>
      <c r="H70" s="120" t="s">
        <v>211</v>
      </c>
      <c r="I70" s="125">
        <v>0</v>
      </c>
      <c r="J70" s="120" t="s">
        <v>44</v>
      </c>
      <c r="K70" s="126" t="s">
        <v>174</v>
      </c>
      <c r="L70" s="112" t="s">
        <v>27</v>
      </c>
      <c r="M70" s="3">
        <v>5</v>
      </c>
      <c r="N70" s="3" t="s">
        <v>47</v>
      </c>
      <c r="O70" s="3">
        <f t="shared" si="5"/>
        <v>1</v>
      </c>
      <c r="P70" s="3">
        <f t="shared" si="4"/>
        <v>1</v>
      </c>
    </row>
    <row r="71" spans="1:16" ht="18.75" customHeight="1" x14ac:dyDescent="0.35">
      <c r="A71" s="165" t="s">
        <v>104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43" t="s">
        <v>105</v>
      </c>
      <c r="M71" s="43">
        <v>0</v>
      </c>
      <c r="N71" s="43">
        <v>0</v>
      </c>
      <c r="O71" s="43">
        <f>IF(SUM(O72:O74)=0,0,1)</f>
        <v>1</v>
      </c>
      <c r="P71" s="43">
        <f>IF(SUM(P72:P74)=0,0,1)</f>
        <v>1</v>
      </c>
    </row>
    <row r="72" spans="1:16" ht="18.75" customHeight="1" x14ac:dyDescent="0.35">
      <c r="A72" s="113">
        <v>38549</v>
      </c>
      <c r="B72" s="114" t="s">
        <v>223</v>
      </c>
      <c r="C72" s="113" t="s">
        <v>210</v>
      </c>
      <c r="D72" s="115">
        <v>0.6</v>
      </c>
      <c r="E72" s="116">
        <v>5.4900000000000004E-2</v>
      </c>
      <c r="F72" s="117">
        <v>7.2958714999999993E-2</v>
      </c>
      <c r="G72" s="118">
        <v>999</v>
      </c>
      <c r="H72" s="113" t="s">
        <v>211</v>
      </c>
      <c r="I72" s="118">
        <v>0</v>
      </c>
      <c r="J72" s="113" t="s">
        <v>44</v>
      </c>
      <c r="K72" s="119" t="s">
        <v>174</v>
      </c>
      <c r="L72" s="112" t="s">
        <v>105</v>
      </c>
      <c r="M72" s="3">
        <v>5</v>
      </c>
      <c r="N72" s="3" t="s">
        <v>47</v>
      </c>
      <c r="O72" s="3">
        <f t="shared" ref="O72:O74" si="6">IF($C$11="More than or equal to",IF(AND(OR($C$8="",$C$8=L72),OR($C$9="",C72="Purchase &amp; Remortgage",$C$9=C72),OR($C$10="",$C$10=N72),OR($C$12="",$C$12&lt;=D72),OR($C$13="",$C$13=M72),OR($C$14="",$C$14=H72),OR($C$15="",$C$15=I72)),1,0),IF($C$11="Less than or equal to",IF(AND(OR($C$8="",$C$8=L72),OR($C$9="",C72="Purchase &amp; Remortgage",$C$9=C72),OR($C$10="",$C$10=N72),OR($C$12="",$C$12&gt;=D72),OR($C$13="",$C$13=M72),OR($C$14="",$C$14=H72),OR($C$15="",$C$15=I72)),1,0),IF(AND(OR($C$8="",$C$8=L72),OR($C$9="",C72="Purchase &amp; Remortgage",$C$9=C72),OR($C$10="",$C$10=N72),OR($C$12="",$C$12=D72),OR($C$13="",$C$13=M72),OR($C$14="",$C$14=H72),OR($C$15="",$C$15=I72)),1,0)))</f>
        <v>1</v>
      </c>
      <c r="P72" s="3">
        <f t="shared" ref="P72:P74" si="7">IF(A72=0,0,1)</f>
        <v>1</v>
      </c>
    </row>
    <row r="73" spans="1:16" ht="18.75" customHeight="1" x14ac:dyDescent="0.35">
      <c r="A73" s="120">
        <v>38550</v>
      </c>
      <c r="B73" s="121" t="s">
        <v>224</v>
      </c>
      <c r="C73" s="120" t="s">
        <v>210</v>
      </c>
      <c r="D73" s="122">
        <v>0.6</v>
      </c>
      <c r="E73" s="123">
        <v>5.5900000000000005E-2</v>
      </c>
      <c r="F73" s="124">
        <v>7.2801034000000001E-2</v>
      </c>
      <c r="G73" s="125">
        <v>0</v>
      </c>
      <c r="H73" s="120" t="s">
        <v>211</v>
      </c>
      <c r="I73" s="125">
        <v>0</v>
      </c>
      <c r="J73" s="120" t="s">
        <v>44</v>
      </c>
      <c r="K73" s="126" t="s">
        <v>174</v>
      </c>
      <c r="L73" s="112" t="s">
        <v>105</v>
      </c>
      <c r="M73" s="3">
        <v>5</v>
      </c>
      <c r="N73" s="3" t="s">
        <v>47</v>
      </c>
      <c r="O73" s="3">
        <f t="shared" si="6"/>
        <v>1</v>
      </c>
      <c r="P73" s="3">
        <f t="shared" si="7"/>
        <v>1</v>
      </c>
    </row>
    <row r="74" spans="1:16" ht="18.75" customHeight="1" x14ac:dyDescent="0.35">
      <c r="A74" s="113">
        <v>38551</v>
      </c>
      <c r="B74" s="114" t="s">
        <v>224</v>
      </c>
      <c r="C74" s="113" t="s">
        <v>210</v>
      </c>
      <c r="D74" s="115">
        <v>0.75</v>
      </c>
      <c r="E74" s="116">
        <v>5.6900000000000006E-2</v>
      </c>
      <c r="F74" s="117">
        <v>7.3257916000000006E-2</v>
      </c>
      <c r="G74" s="118">
        <v>0</v>
      </c>
      <c r="H74" s="113" t="s">
        <v>211</v>
      </c>
      <c r="I74" s="118">
        <v>0</v>
      </c>
      <c r="J74" s="113" t="s">
        <v>44</v>
      </c>
      <c r="K74" s="119" t="s">
        <v>174</v>
      </c>
      <c r="L74" s="112" t="s">
        <v>105</v>
      </c>
      <c r="M74" s="3">
        <v>5</v>
      </c>
      <c r="N74" s="3" t="s">
        <v>47</v>
      </c>
      <c r="O74" s="3">
        <f t="shared" si="6"/>
        <v>1</v>
      </c>
      <c r="P74" s="3">
        <f t="shared" si="7"/>
        <v>1</v>
      </c>
    </row>
    <row r="75" spans="1:16" ht="18.75" customHeight="1" x14ac:dyDescent="0.35">
      <c r="A75" s="165" t="s">
        <v>35</v>
      </c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" t="s">
        <v>29</v>
      </c>
      <c r="M75" s="1">
        <v>0</v>
      </c>
      <c r="N75" s="1">
        <v>0</v>
      </c>
      <c r="O75" s="1">
        <f>IF(SUM(O76:O82)=0,0,1)</f>
        <v>1</v>
      </c>
      <c r="P75" s="1">
        <f>IF(SUM(P76:P82)=0,0,1)</f>
        <v>1</v>
      </c>
    </row>
    <row r="76" spans="1:16" ht="18.75" customHeight="1" x14ac:dyDescent="0.35">
      <c r="A76" s="120">
        <v>38672</v>
      </c>
      <c r="B76" s="121" t="s">
        <v>236</v>
      </c>
      <c r="C76" s="120" t="s">
        <v>210</v>
      </c>
      <c r="D76" s="122">
        <v>0.6</v>
      </c>
      <c r="E76" s="123">
        <v>5.8000000000000003E-2</v>
      </c>
      <c r="F76" s="124">
        <v>8.0854387E-2</v>
      </c>
      <c r="G76" s="125">
        <v>999</v>
      </c>
      <c r="H76" s="120" t="s">
        <v>211</v>
      </c>
      <c r="I76" s="125">
        <v>0</v>
      </c>
      <c r="J76" s="120" t="s">
        <v>45</v>
      </c>
      <c r="K76" s="126" t="s">
        <v>172</v>
      </c>
      <c r="L76" s="112" t="s">
        <v>29</v>
      </c>
      <c r="M76" s="3">
        <v>2</v>
      </c>
      <c r="N76" s="3" t="s">
        <v>75</v>
      </c>
      <c r="O76" s="3">
        <f t="shared" ref="O76:O90" si="8">IF($C$11="More than or equal to",IF(AND(OR($C$8="",$C$8=L76),OR($C$9="",C76="Purchase &amp; Remortgage",$C$9=C76),OR($C$10="",$C$10=N76),OR($C$12="",$C$12&lt;=D76),OR($C$13="",$C$13=M76),OR($C$14="",$C$14=H76),OR($C$15="",$C$15=I76)),1,0),IF($C$11="Less than or equal to",IF(AND(OR($C$8="",$C$8=L76),OR($C$9="",C76="Purchase &amp; Remortgage",$C$9=C76),OR($C$10="",$C$10=N76),OR($C$12="",$C$12&gt;=D76),OR($C$13="",$C$13=M76),OR($C$14="",$C$14=H76),OR($C$15="",$C$15=I76)),1,0),IF(AND(OR($C$8="",$C$8=L76),OR($C$9="",C76="Purchase &amp; Remortgage",$C$9=C76),OR($C$10="",$C$10=N76),OR($C$12="",$C$12=D76),OR($C$13="",$C$13=M76),OR($C$14="",$C$14=H76),OR($C$15="",$C$15=I76)),1,0)))</f>
        <v>1</v>
      </c>
      <c r="P76" s="3">
        <f t="shared" ref="P76:P90" si="9">IF(A76=0,0,1)</f>
        <v>1</v>
      </c>
    </row>
    <row r="77" spans="1:16" ht="18.75" customHeight="1" x14ac:dyDescent="0.35">
      <c r="A77" s="113">
        <v>38861</v>
      </c>
      <c r="B77" s="114" t="s">
        <v>212</v>
      </c>
      <c r="C77" s="113" t="s">
        <v>210</v>
      </c>
      <c r="D77" s="115">
        <v>0.6</v>
      </c>
      <c r="E77" s="116">
        <v>5.6100000000000004E-2</v>
      </c>
      <c r="F77" s="117">
        <v>8.0203686999999996E-2</v>
      </c>
      <c r="G77" s="118">
        <v>999</v>
      </c>
      <c r="H77" s="113" t="s">
        <v>211</v>
      </c>
      <c r="I77" s="118">
        <v>0</v>
      </c>
      <c r="J77" s="113" t="s">
        <v>44</v>
      </c>
      <c r="K77" s="119" t="s">
        <v>172</v>
      </c>
      <c r="L77" s="112" t="s">
        <v>29</v>
      </c>
      <c r="M77" s="3">
        <v>2</v>
      </c>
      <c r="N77" s="3" t="s">
        <v>47</v>
      </c>
      <c r="O77" s="3">
        <f t="shared" si="8"/>
        <v>1</v>
      </c>
      <c r="P77" s="3">
        <f t="shared" si="9"/>
        <v>1</v>
      </c>
    </row>
    <row r="78" spans="1:16" ht="18.75" customHeight="1" x14ac:dyDescent="0.35">
      <c r="A78" s="120">
        <v>38862</v>
      </c>
      <c r="B78" s="121" t="s">
        <v>213</v>
      </c>
      <c r="C78" s="120" t="s">
        <v>210</v>
      </c>
      <c r="D78" s="122">
        <v>0.6</v>
      </c>
      <c r="E78" s="123">
        <v>5.96E-2</v>
      </c>
      <c r="F78" s="124">
        <v>8.0440669000000006E-2</v>
      </c>
      <c r="G78" s="125">
        <v>0</v>
      </c>
      <c r="H78" s="120" t="s">
        <v>211</v>
      </c>
      <c r="I78" s="125">
        <v>0</v>
      </c>
      <c r="J78" s="120" t="s">
        <v>44</v>
      </c>
      <c r="K78" s="126" t="s">
        <v>172</v>
      </c>
      <c r="L78" s="112" t="s">
        <v>29</v>
      </c>
      <c r="M78" s="3">
        <v>2</v>
      </c>
      <c r="N78" s="3" t="s">
        <v>47</v>
      </c>
      <c r="O78" s="3">
        <f t="shared" si="8"/>
        <v>1</v>
      </c>
      <c r="P78" s="3">
        <f t="shared" si="9"/>
        <v>1</v>
      </c>
    </row>
    <row r="79" spans="1:16" ht="18.75" customHeight="1" x14ac:dyDescent="0.35">
      <c r="A79" s="113">
        <v>38637</v>
      </c>
      <c r="B79" s="114" t="s">
        <v>212</v>
      </c>
      <c r="C79" s="113" t="s">
        <v>210</v>
      </c>
      <c r="D79" s="115">
        <v>0.75</v>
      </c>
      <c r="E79" s="116">
        <v>6.7900000000000002E-2</v>
      </c>
      <c r="F79" s="117">
        <v>8.2730221000000007E-2</v>
      </c>
      <c r="G79" s="118">
        <v>999</v>
      </c>
      <c r="H79" s="113" t="s">
        <v>211</v>
      </c>
      <c r="I79" s="118">
        <v>0</v>
      </c>
      <c r="J79" s="113" t="s">
        <v>44</v>
      </c>
      <c r="K79" s="119" t="s">
        <v>172</v>
      </c>
      <c r="L79" s="112" t="s">
        <v>29</v>
      </c>
      <c r="M79" s="3">
        <v>2</v>
      </c>
      <c r="N79" s="3" t="s">
        <v>47</v>
      </c>
      <c r="O79" s="3">
        <f t="shared" si="8"/>
        <v>1</v>
      </c>
      <c r="P79" s="3">
        <f t="shared" si="9"/>
        <v>1</v>
      </c>
    </row>
    <row r="80" spans="1:16" ht="18.75" customHeight="1" x14ac:dyDescent="0.35">
      <c r="A80" s="120">
        <v>38864</v>
      </c>
      <c r="B80" s="121" t="s">
        <v>223</v>
      </c>
      <c r="C80" s="120" t="s">
        <v>210</v>
      </c>
      <c r="D80" s="122">
        <v>0.6</v>
      </c>
      <c r="E80" s="123">
        <v>5.1400000000000001E-2</v>
      </c>
      <c r="F80" s="124">
        <v>7.2845198999999999E-2</v>
      </c>
      <c r="G80" s="125">
        <v>999</v>
      </c>
      <c r="H80" s="120" t="s">
        <v>211</v>
      </c>
      <c r="I80" s="125">
        <v>0</v>
      </c>
      <c r="J80" s="120" t="s">
        <v>44</v>
      </c>
      <c r="K80" s="126" t="s">
        <v>174</v>
      </c>
      <c r="L80" s="112" t="s">
        <v>29</v>
      </c>
      <c r="M80" s="3">
        <v>5</v>
      </c>
      <c r="N80" s="3" t="s">
        <v>47</v>
      </c>
      <c r="O80" s="3">
        <f t="shared" si="8"/>
        <v>1</v>
      </c>
      <c r="P80" s="3">
        <f t="shared" si="9"/>
        <v>1</v>
      </c>
    </row>
    <row r="81" spans="1:16" ht="18.75" customHeight="1" x14ac:dyDescent="0.35">
      <c r="A81" s="113">
        <v>38865</v>
      </c>
      <c r="B81" s="114" t="s">
        <v>224</v>
      </c>
      <c r="C81" s="113" t="s">
        <v>210</v>
      </c>
      <c r="D81" s="115">
        <v>0.6</v>
      </c>
      <c r="E81" s="116">
        <v>5.2900000000000003E-2</v>
      </c>
      <c r="F81" s="117">
        <v>7.3610966E-2</v>
      </c>
      <c r="G81" s="118">
        <v>0</v>
      </c>
      <c r="H81" s="113" t="s">
        <v>211</v>
      </c>
      <c r="I81" s="118">
        <v>0</v>
      </c>
      <c r="J81" s="113" t="s">
        <v>44</v>
      </c>
      <c r="K81" s="119" t="s">
        <v>174</v>
      </c>
      <c r="L81" s="112" t="s">
        <v>29</v>
      </c>
      <c r="M81" s="3">
        <v>5</v>
      </c>
      <c r="N81" s="3" t="s">
        <v>47</v>
      </c>
      <c r="O81" s="3">
        <f t="shared" si="8"/>
        <v>1</v>
      </c>
      <c r="P81" s="3">
        <f t="shared" si="9"/>
        <v>1</v>
      </c>
    </row>
    <row r="82" spans="1:16" ht="18.75" customHeight="1" x14ac:dyDescent="0.35">
      <c r="A82" s="120">
        <v>38641</v>
      </c>
      <c r="B82" s="121" t="s">
        <v>223</v>
      </c>
      <c r="C82" s="120" t="s">
        <v>210</v>
      </c>
      <c r="D82" s="122">
        <v>0.75</v>
      </c>
      <c r="E82" s="123">
        <v>6.3399999999999998E-2</v>
      </c>
      <c r="F82" s="124">
        <v>7.8620239999999994E-2</v>
      </c>
      <c r="G82" s="125">
        <v>999</v>
      </c>
      <c r="H82" s="120" t="s">
        <v>211</v>
      </c>
      <c r="I82" s="125">
        <v>0</v>
      </c>
      <c r="J82" s="120" t="s">
        <v>44</v>
      </c>
      <c r="K82" s="126" t="s">
        <v>174</v>
      </c>
      <c r="L82" s="112" t="s">
        <v>29</v>
      </c>
      <c r="M82" s="3">
        <v>5</v>
      </c>
      <c r="N82" s="3" t="s">
        <v>47</v>
      </c>
      <c r="O82" s="3">
        <f t="shared" si="8"/>
        <v>1</v>
      </c>
      <c r="P82" s="3">
        <f t="shared" si="9"/>
        <v>1</v>
      </c>
    </row>
    <row r="83" spans="1:16" ht="18.75" customHeight="1" x14ac:dyDescent="0.35">
      <c r="A83" s="165" t="s">
        <v>101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" t="s">
        <v>36</v>
      </c>
      <c r="M83" s="1">
        <v>0</v>
      </c>
      <c r="N83" s="1">
        <v>0</v>
      </c>
      <c r="O83" s="1">
        <f>IF(SUM(O84:O90)=0,0,1)</f>
        <v>1</v>
      </c>
      <c r="P83" s="1">
        <f>IF(SUM(P84:P90)=0,0,1)</f>
        <v>1</v>
      </c>
    </row>
    <row r="84" spans="1:16" ht="18.75" customHeight="1" x14ac:dyDescent="0.35">
      <c r="A84" s="113">
        <v>38673</v>
      </c>
      <c r="B84" s="114" t="s">
        <v>231</v>
      </c>
      <c r="C84" s="113" t="s">
        <v>210</v>
      </c>
      <c r="D84" s="115">
        <v>0.6</v>
      </c>
      <c r="E84" s="116">
        <v>5.8500000000000003E-2</v>
      </c>
      <c r="F84" s="117">
        <v>8.0963723000000001E-2</v>
      </c>
      <c r="G84" s="118">
        <v>999</v>
      </c>
      <c r="H84" s="113" t="s">
        <v>211</v>
      </c>
      <c r="I84" s="118">
        <v>0</v>
      </c>
      <c r="J84" s="113" t="s">
        <v>45</v>
      </c>
      <c r="K84" s="119" t="s">
        <v>172</v>
      </c>
      <c r="L84" s="112" t="s">
        <v>36</v>
      </c>
      <c r="M84" s="3">
        <v>2</v>
      </c>
      <c r="N84" s="3" t="s">
        <v>75</v>
      </c>
      <c r="O84" s="3">
        <f t="shared" si="8"/>
        <v>1</v>
      </c>
      <c r="P84" s="3">
        <f t="shared" si="9"/>
        <v>1</v>
      </c>
    </row>
    <row r="85" spans="1:16" ht="18.75" customHeight="1" x14ac:dyDescent="0.35">
      <c r="A85" s="120">
        <v>38867</v>
      </c>
      <c r="B85" s="121" t="s">
        <v>212</v>
      </c>
      <c r="C85" s="120" t="s">
        <v>210</v>
      </c>
      <c r="D85" s="122">
        <v>0.6</v>
      </c>
      <c r="E85" s="123">
        <v>5.6600000000000004E-2</v>
      </c>
      <c r="F85" s="124">
        <v>8.0312386999999999E-2</v>
      </c>
      <c r="G85" s="125">
        <v>999</v>
      </c>
      <c r="H85" s="120" t="s">
        <v>211</v>
      </c>
      <c r="I85" s="125">
        <v>0</v>
      </c>
      <c r="J85" s="120" t="s">
        <v>44</v>
      </c>
      <c r="K85" s="126" t="s">
        <v>172</v>
      </c>
      <c r="L85" s="112" t="s">
        <v>36</v>
      </c>
      <c r="M85" s="3">
        <v>2</v>
      </c>
      <c r="N85" s="3" t="s">
        <v>47</v>
      </c>
      <c r="O85" s="3">
        <f t="shared" si="8"/>
        <v>1</v>
      </c>
      <c r="P85" s="3">
        <f t="shared" si="9"/>
        <v>1</v>
      </c>
    </row>
    <row r="86" spans="1:16" ht="18.75" customHeight="1" x14ac:dyDescent="0.35">
      <c r="A86" s="113">
        <v>38868</v>
      </c>
      <c r="B86" s="114" t="s">
        <v>213</v>
      </c>
      <c r="C86" s="113" t="s">
        <v>210</v>
      </c>
      <c r="D86" s="115">
        <v>0.6</v>
      </c>
      <c r="E86" s="116">
        <v>6.0100000000000001E-2</v>
      </c>
      <c r="F86" s="117">
        <v>8.0549486000000003E-2</v>
      </c>
      <c r="G86" s="118">
        <v>0</v>
      </c>
      <c r="H86" s="113" t="s">
        <v>211</v>
      </c>
      <c r="I86" s="118">
        <v>0</v>
      </c>
      <c r="J86" s="113" t="s">
        <v>44</v>
      </c>
      <c r="K86" s="119" t="s">
        <v>172</v>
      </c>
      <c r="L86" s="112" t="s">
        <v>36</v>
      </c>
      <c r="M86" s="3">
        <v>2</v>
      </c>
      <c r="N86" s="3" t="s">
        <v>47</v>
      </c>
      <c r="O86" s="3">
        <f t="shared" si="8"/>
        <v>1</v>
      </c>
      <c r="P86" s="3">
        <f t="shared" si="9"/>
        <v>1</v>
      </c>
    </row>
    <row r="87" spans="1:16" ht="18.75" customHeight="1" x14ac:dyDescent="0.35">
      <c r="A87" s="120">
        <v>38645</v>
      </c>
      <c r="B87" s="121" t="s">
        <v>212</v>
      </c>
      <c r="C87" s="120" t="s">
        <v>210</v>
      </c>
      <c r="D87" s="122">
        <v>0.75</v>
      </c>
      <c r="E87" s="123">
        <v>6.9400000000000003E-2</v>
      </c>
      <c r="F87" s="124">
        <v>8.3064001999999998E-2</v>
      </c>
      <c r="G87" s="125">
        <v>999</v>
      </c>
      <c r="H87" s="120" t="s">
        <v>211</v>
      </c>
      <c r="I87" s="125">
        <v>0</v>
      </c>
      <c r="J87" s="120" t="s">
        <v>44</v>
      </c>
      <c r="K87" s="126" t="s">
        <v>172</v>
      </c>
      <c r="L87" s="112" t="s">
        <v>36</v>
      </c>
      <c r="M87" s="3">
        <v>2</v>
      </c>
      <c r="N87" s="3" t="s">
        <v>47</v>
      </c>
      <c r="O87" s="3">
        <f t="shared" si="8"/>
        <v>1</v>
      </c>
      <c r="P87" s="3">
        <f t="shared" si="9"/>
        <v>1</v>
      </c>
    </row>
    <row r="88" spans="1:16" ht="18.75" customHeight="1" x14ac:dyDescent="0.35">
      <c r="A88" s="113">
        <v>38870</v>
      </c>
      <c r="B88" s="114" t="s">
        <v>223</v>
      </c>
      <c r="C88" s="113" t="s">
        <v>210</v>
      </c>
      <c r="D88" s="115">
        <v>0.6</v>
      </c>
      <c r="E88" s="116">
        <v>5.1900000000000002E-2</v>
      </c>
      <c r="F88" s="117">
        <v>7.3071357000000003E-2</v>
      </c>
      <c r="G88" s="118">
        <v>999</v>
      </c>
      <c r="H88" s="113" t="s">
        <v>211</v>
      </c>
      <c r="I88" s="118">
        <v>0</v>
      </c>
      <c r="J88" s="113" t="s">
        <v>44</v>
      </c>
      <c r="K88" s="119" t="s">
        <v>174</v>
      </c>
      <c r="L88" s="112" t="s">
        <v>36</v>
      </c>
      <c r="M88" s="3">
        <v>5</v>
      </c>
      <c r="N88" s="3" t="s">
        <v>47</v>
      </c>
      <c r="O88" s="3">
        <f t="shared" si="8"/>
        <v>1</v>
      </c>
      <c r="P88" s="3">
        <f t="shared" si="9"/>
        <v>1</v>
      </c>
    </row>
    <row r="89" spans="1:16" ht="18.75" customHeight="1" x14ac:dyDescent="0.35">
      <c r="A89" s="120">
        <v>38871</v>
      </c>
      <c r="B89" s="121" t="s">
        <v>224</v>
      </c>
      <c r="C89" s="120" t="s">
        <v>210</v>
      </c>
      <c r="D89" s="122">
        <v>0.6</v>
      </c>
      <c r="E89" s="123">
        <v>5.3400000000000003E-2</v>
      </c>
      <c r="F89" s="124">
        <v>7.3833559000000007E-2</v>
      </c>
      <c r="G89" s="125">
        <v>0</v>
      </c>
      <c r="H89" s="120" t="s">
        <v>211</v>
      </c>
      <c r="I89" s="125">
        <v>0</v>
      </c>
      <c r="J89" s="120" t="s">
        <v>44</v>
      </c>
      <c r="K89" s="126" t="s">
        <v>174</v>
      </c>
      <c r="L89" s="112" t="s">
        <v>36</v>
      </c>
      <c r="M89" s="3">
        <v>5</v>
      </c>
      <c r="N89" s="3" t="s">
        <v>47</v>
      </c>
      <c r="O89" s="3">
        <f t="shared" si="8"/>
        <v>1</v>
      </c>
      <c r="P89" s="3">
        <f t="shared" si="9"/>
        <v>1</v>
      </c>
    </row>
    <row r="90" spans="1:16" ht="18.75" customHeight="1" x14ac:dyDescent="0.35">
      <c r="A90" s="113">
        <v>38649</v>
      </c>
      <c r="B90" s="114" t="s">
        <v>223</v>
      </c>
      <c r="C90" s="113" t="s">
        <v>210</v>
      </c>
      <c r="D90" s="115">
        <v>0.75</v>
      </c>
      <c r="E90" s="116">
        <v>6.4899999999999999E-2</v>
      </c>
      <c r="F90" s="117">
        <v>7.9330358000000004E-2</v>
      </c>
      <c r="G90" s="118">
        <v>999</v>
      </c>
      <c r="H90" s="113" t="s">
        <v>211</v>
      </c>
      <c r="I90" s="118">
        <v>0</v>
      </c>
      <c r="J90" s="113" t="s">
        <v>44</v>
      </c>
      <c r="K90" s="119" t="s">
        <v>174</v>
      </c>
      <c r="L90" s="112" t="s">
        <v>36</v>
      </c>
      <c r="M90" s="3">
        <v>5</v>
      </c>
      <c r="N90" s="3" t="s">
        <v>47</v>
      </c>
      <c r="O90" s="3">
        <f t="shared" si="8"/>
        <v>1</v>
      </c>
      <c r="P90" s="3">
        <f t="shared" si="9"/>
        <v>1</v>
      </c>
    </row>
    <row r="91" spans="1:16" ht="18.75" customHeight="1" x14ac:dyDescent="0.35">
      <c r="A91" s="165" t="s">
        <v>38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" t="s">
        <v>30</v>
      </c>
      <c r="M91" s="1">
        <v>0</v>
      </c>
      <c r="N91" s="1">
        <v>0</v>
      </c>
      <c r="O91" s="1">
        <f>IF(SUM(O92:O104)=0,0,1)</f>
        <v>1</v>
      </c>
      <c r="P91" s="1">
        <f>IF(SUM(P92:P104)=0,0,1)</f>
        <v>1</v>
      </c>
    </row>
    <row r="92" spans="1:16" ht="18.75" customHeight="1" x14ac:dyDescent="0.35">
      <c r="A92" s="113">
        <v>38872</v>
      </c>
      <c r="B92" s="114" t="s">
        <v>217</v>
      </c>
      <c r="C92" s="113" t="s">
        <v>210</v>
      </c>
      <c r="D92" s="115">
        <v>0.85</v>
      </c>
      <c r="E92" s="116">
        <v>5.8700000000000002E-2</v>
      </c>
      <c r="F92" s="117">
        <v>7.8274392999999998E-2</v>
      </c>
      <c r="G92" s="118">
        <v>0</v>
      </c>
      <c r="H92" s="113" t="s">
        <v>19</v>
      </c>
      <c r="I92" s="118">
        <v>0</v>
      </c>
      <c r="J92" s="113" t="s">
        <v>44</v>
      </c>
      <c r="K92" s="119" t="s">
        <v>172</v>
      </c>
      <c r="L92" s="112" t="s">
        <v>30</v>
      </c>
      <c r="M92" s="3">
        <v>2</v>
      </c>
      <c r="N92" s="3" t="s">
        <v>47</v>
      </c>
      <c r="O92" s="3">
        <f>IF($C$11="More than or equal to",IF(AND(OR($C$8="",$C$8=L92),OR($C$9="",C92="Purchase &amp; Remortgage",$C$9=C92),OR($C$10="",$C$10=N92),OR($C$12="",$C$12&lt;=D92),OR($C$13="",$C$13=M92),OR($C$14="",$C$14=H92),OR($C$15="",$C$15=I92)),1,0),IF($C$11="Less than or equal to",IF(AND(OR($C$8="",$C$8=L92),OR($C$9="",C92="Purchase &amp; Remortgage",$C$9=C92),OR($C$10="",$C$10=N92),OR($C$12="",$C$12&gt;=D92),OR($C$13="",$C$13=M92),OR($C$14="",$C$14=H92),OR($C$15="",$C$15=I92)),1,0),IF(AND(OR($C$8="",$C$8=L92),OR($C$9="",C92="Purchase &amp; Remortgage",$C$9=C92),OR($C$10="",$C$10=N92),OR($C$12="",$C$12=D92),OR($C$13="",$C$13=M92),OR($C$14="",$C$14=H92),OR($C$15="",$C$15=I92)),1,0)))</f>
        <v>1</v>
      </c>
      <c r="P92" s="3">
        <f t="shared" ref="P92:P101" si="10">IF(A92=0,0,1)</f>
        <v>1</v>
      </c>
    </row>
    <row r="93" spans="1:16" ht="18.75" customHeight="1" x14ac:dyDescent="0.35">
      <c r="A93" s="120">
        <v>38873</v>
      </c>
      <c r="B93" s="121" t="s">
        <v>215</v>
      </c>
      <c r="C93" s="120" t="s">
        <v>210</v>
      </c>
      <c r="D93" s="122">
        <v>0.9</v>
      </c>
      <c r="E93" s="123">
        <v>5.6900000000000006E-2</v>
      </c>
      <c r="F93" s="124">
        <v>7.9238820000000001E-2</v>
      </c>
      <c r="G93" s="125">
        <v>999</v>
      </c>
      <c r="H93" s="120" t="s">
        <v>19</v>
      </c>
      <c r="I93" s="125">
        <v>0</v>
      </c>
      <c r="J93" s="120" t="s">
        <v>44</v>
      </c>
      <c r="K93" s="126" t="s">
        <v>172</v>
      </c>
      <c r="L93" s="112" t="s">
        <v>30</v>
      </c>
      <c r="M93" s="3">
        <v>2</v>
      </c>
      <c r="N93" s="3" t="s">
        <v>47</v>
      </c>
      <c r="O93" s="3">
        <f t="shared" ref="O93:O104" si="11">IF($C$11="More than or equal to",IF(AND(OR($C$8="",$C$8=L93),OR($C$9="",C93="Purchase &amp; Remortgage",$C$9=C93),OR($C$10="",$C$10=N93),OR($C$12="",$C$12&lt;=D93),OR($C$13="",$C$13=M93),OR($C$14="",$C$14=H93),OR($C$15="",$C$15=I93)),1,0),IF($C$11="Less than or equal to",IF(AND(OR($C$8="",$C$8=L93),OR($C$9="",C93="Purchase &amp; Remortgage",$C$9=C93),OR($C$10="",$C$10=N93),OR($C$12="",$C$12&gt;=D93),OR($C$13="",$C$13=M93),OR($C$14="",$C$14=H93),OR($C$15="",$C$15=I93)),1,0),IF(AND(OR($C$8="",$C$8=L93),OR($C$9="",C93="Purchase &amp; Remortgage",$C$9=C93),OR($C$10="",$C$10=N93),OR($C$12="",$C$12=D93),OR($C$13="",$C$13=M93),OR($C$14="",$C$14=H93),OR($C$15="",$C$15=I93)),1,0)))</f>
        <v>1</v>
      </c>
      <c r="P93" s="3">
        <f t="shared" si="10"/>
        <v>1</v>
      </c>
    </row>
    <row r="94" spans="1:16" ht="18.75" customHeight="1" x14ac:dyDescent="0.35">
      <c r="A94" s="113">
        <v>38874</v>
      </c>
      <c r="B94" s="114" t="s">
        <v>217</v>
      </c>
      <c r="C94" s="113" t="s">
        <v>210</v>
      </c>
      <c r="D94" s="115">
        <v>0.9</v>
      </c>
      <c r="E94" s="116">
        <v>5.9400000000000001E-2</v>
      </c>
      <c r="F94" s="117">
        <v>7.8375199000000006E-2</v>
      </c>
      <c r="G94" s="118">
        <v>0</v>
      </c>
      <c r="H94" s="113" t="s">
        <v>19</v>
      </c>
      <c r="I94" s="118">
        <v>0</v>
      </c>
      <c r="J94" s="113" t="s">
        <v>44</v>
      </c>
      <c r="K94" s="119" t="s">
        <v>172</v>
      </c>
      <c r="L94" s="112" t="s">
        <v>30</v>
      </c>
      <c r="M94" s="3">
        <v>2</v>
      </c>
      <c r="N94" s="3" t="s">
        <v>47</v>
      </c>
      <c r="O94" s="3">
        <f t="shared" si="11"/>
        <v>1</v>
      </c>
      <c r="P94" s="3">
        <f t="shared" si="10"/>
        <v>1</v>
      </c>
    </row>
    <row r="95" spans="1:16" ht="18.75" customHeight="1" x14ac:dyDescent="0.35">
      <c r="A95" s="120">
        <v>38875</v>
      </c>
      <c r="B95" s="121" t="s">
        <v>215</v>
      </c>
      <c r="C95" s="120" t="s">
        <v>216</v>
      </c>
      <c r="D95" s="122">
        <v>0.95</v>
      </c>
      <c r="E95" s="123">
        <v>5.9400000000000001E-2</v>
      </c>
      <c r="F95" s="124">
        <v>7.9087709000000006E-2</v>
      </c>
      <c r="G95" s="125">
        <v>999</v>
      </c>
      <c r="H95" s="120" t="s">
        <v>19</v>
      </c>
      <c r="I95" s="125">
        <v>0</v>
      </c>
      <c r="J95" s="120" t="s">
        <v>44</v>
      </c>
      <c r="K95" s="126" t="s">
        <v>172</v>
      </c>
      <c r="L95" s="112" t="s">
        <v>30</v>
      </c>
      <c r="M95" s="3">
        <v>2</v>
      </c>
      <c r="N95" s="3" t="s">
        <v>47</v>
      </c>
      <c r="O95" s="3">
        <f t="shared" si="11"/>
        <v>1</v>
      </c>
      <c r="P95" s="3">
        <f t="shared" si="10"/>
        <v>1</v>
      </c>
    </row>
    <row r="96" spans="1:16" ht="18.75" customHeight="1" x14ac:dyDescent="0.35">
      <c r="A96" s="113">
        <v>38876</v>
      </c>
      <c r="B96" s="114" t="s">
        <v>217</v>
      </c>
      <c r="C96" s="113" t="s">
        <v>216</v>
      </c>
      <c r="D96" s="115">
        <v>0.95</v>
      </c>
      <c r="E96" s="116">
        <v>6.2899999999999998E-2</v>
      </c>
      <c r="F96" s="117">
        <v>7.9577959000000004E-2</v>
      </c>
      <c r="G96" s="118">
        <v>0</v>
      </c>
      <c r="H96" s="113" t="s">
        <v>19</v>
      </c>
      <c r="I96" s="118">
        <v>0</v>
      </c>
      <c r="J96" s="113" t="s">
        <v>44</v>
      </c>
      <c r="K96" s="119" t="s">
        <v>172</v>
      </c>
      <c r="L96" s="112" t="s">
        <v>30</v>
      </c>
      <c r="M96" s="3">
        <v>2</v>
      </c>
      <c r="N96" s="3" t="s">
        <v>47</v>
      </c>
      <c r="O96" s="3">
        <f t="shared" si="11"/>
        <v>1</v>
      </c>
      <c r="P96" s="3">
        <f t="shared" si="10"/>
        <v>1</v>
      </c>
    </row>
    <row r="97" spans="1:16" ht="18.75" customHeight="1" x14ac:dyDescent="0.35">
      <c r="A97" s="120">
        <v>38877</v>
      </c>
      <c r="B97" s="121" t="s">
        <v>222</v>
      </c>
      <c r="C97" s="120" t="s">
        <v>210</v>
      </c>
      <c r="D97" s="122">
        <v>0.9</v>
      </c>
      <c r="E97" s="123">
        <v>5.8900000000000001E-2</v>
      </c>
      <c r="F97" s="124">
        <v>7.7075837999999994E-2</v>
      </c>
      <c r="G97" s="125">
        <v>0</v>
      </c>
      <c r="H97" s="120" t="s">
        <v>19</v>
      </c>
      <c r="I97" s="125">
        <v>0</v>
      </c>
      <c r="J97" s="120" t="s">
        <v>44</v>
      </c>
      <c r="K97" s="126" t="s">
        <v>173</v>
      </c>
      <c r="L97" s="112" t="s">
        <v>30</v>
      </c>
      <c r="M97" s="3">
        <v>3</v>
      </c>
      <c r="N97" s="3" t="s">
        <v>47</v>
      </c>
      <c r="O97" s="3">
        <f t="shared" si="11"/>
        <v>1</v>
      </c>
      <c r="P97" s="3">
        <f t="shared" si="10"/>
        <v>1</v>
      </c>
    </row>
    <row r="98" spans="1:16" ht="18.75" customHeight="1" x14ac:dyDescent="0.35">
      <c r="A98" s="113">
        <v>38878</v>
      </c>
      <c r="B98" s="114" t="s">
        <v>222</v>
      </c>
      <c r="C98" s="113" t="s">
        <v>216</v>
      </c>
      <c r="D98" s="115">
        <v>0.95</v>
      </c>
      <c r="E98" s="116">
        <v>6.3899999999999998E-2</v>
      </c>
      <c r="F98" s="117">
        <v>7.8155694999999997E-2</v>
      </c>
      <c r="G98" s="118">
        <v>0</v>
      </c>
      <c r="H98" s="113" t="s">
        <v>19</v>
      </c>
      <c r="I98" s="118">
        <v>0</v>
      </c>
      <c r="J98" s="113" t="s">
        <v>44</v>
      </c>
      <c r="K98" s="119" t="s">
        <v>173</v>
      </c>
      <c r="L98" s="112" t="s">
        <v>30</v>
      </c>
      <c r="M98" s="3">
        <v>3</v>
      </c>
      <c r="N98" s="3" t="s">
        <v>47</v>
      </c>
      <c r="O98" s="3">
        <f t="shared" si="11"/>
        <v>1</v>
      </c>
      <c r="P98" s="3">
        <f t="shared" si="10"/>
        <v>1</v>
      </c>
    </row>
    <row r="99" spans="1:16" ht="18.75" customHeight="1" x14ac:dyDescent="0.35">
      <c r="A99" s="120">
        <v>38884</v>
      </c>
      <c r="B99" s="121" t="s">
        <v>225</v>
      </c>
      <c r="C99" s="120" t="s">
        <v>210</v>
      </c>
      <c r="D99" s="122">
        <v>0.85</v>
      </c>
      <c r="E99" s="123">
        <v>5.0200000000000002E-2</v>
      </c>
      <c r="F99" s="124">
        <v>7.1612615000000004E-2</v>
      </c>
      <c r="G99" s="125">
        <v>999</v>
      </c>
      <c r="H99" s="120" t="s">
        <v>19</v>
      </c>
      <c r="I99" s="125">
        <v>0</v>
      </c>
      <c r="J99" s="120" t="s">
        <v>44</v>
      </c>
      <c r="K99" s="126" t="s">
        <v>174</v>
      </c>
      <c r="L99" s="112" t="s">
        <v>30</v>
      </c>
      <c r="M99" s="3">
        <v>5</v>
      </c>
      <c r="N99" s="3" t="s">
        <v>47</v>
      </c>
      <c r="O99" s="3">
        <f t="shared" si="11"/>
        <v>1</v>
      </c>
      <c r="P99" s="3">
        <f t="shared" si="10"/>
        <v>1</v>
      </c>
    </row>
    <row r="100" spans="1:16" ht="18.75" customHeight="1" x14ac:dyDescent="0.35">
      <c r="A100" s="113">
        <v>38879</v>
      </c>
      <c r="B100" s="114" t="s">
        <v>226</v>
      </c>
      <c r="C100" s="113" t="s">
        <v>210</v>
      </c>
      <c r="D100" s="115">
        <v>0.85</v>
      </c>
      <c r="E100" s="116">
        <v>5.1400000000000001E-2</v>
      </c>
      <c r="F100" s="117">
        <v>7.0549770999999997E-2</v>
      </c>
      <c r="G100" s="118">
        <v>0</v>
      </c>
      <c r="H100" s="113" t="s">
        <v>19</v>
      </c>
      <c r="I100" s="118">
        <v>0</v>
      </c>
      <c r="J100" s="113" t="s">
        <v>44</v>
      </c>
      <c r="K100" s="119" t="s">
        <v>174</v>
      </c>
      <c r="L100" s="112" t="s">
        <v>30</v>
      </c>
      <c r="M100" s="3">
        <v>5</v>
      </c>
      <c r="N100" s="3" t="s">
        <v>47</v>
      </c>
      <c r="O100" s="3">
        <f t="shared" si="11"/>
        <v>1</v>
      </c>
      <c r="P100" s="3">
        <f t="shared" si="10"/>
        <v>1</v>
      </c>
    </row>
    <row r="101" spans="1:16" ht="18.75" customHeight="1" x14ac:dyDescent="0.35">
      <c r="A101" s="120">
        <v>38880</v>
      </c>
      <c r="B101" s="121" t="s">
        <v>225</v>
      </c>
      <c r="C101" s="120" t="s">
        <v>210</v>
      </c>
      <c r="D101" s="122">
        <v>0.9</v>
      </c>
      <c r="E101" s="123">
        <v>5.1400000000000001E-2</v>
      </c>
      <c r="F101" s="124">
        <v>7.2692943999999995E-2</v>
      </c>
      <c r="G101" s="125">
        <v>999</v>
      </c>
      <c r="H101" s="120" t="s">
        <v>19</v>
      </c>
      <c r="I101" s="125">
        <v>0</v>
      </c>
      <c r="J101" s="120" t="s">
        <v>44</v>
      </c>
      <c r="K101" s="126" t="s">
        <v>174</v>
      </c>
      <c r="L101" s="112" t="s">
        <v>30</v>
      </c>
      <c r="M101" s="3">
        <v>5</v>
      </c>
      <c r="N101" s="3" t="s">
        <v>47</v>
      </c>
      <c r="O101" s="3">
        <f t="shared" si="11"/>
        <v>1</v>
      </c>
      <c r="P101" s="3">
        <f t="shared" si="10"/>
        <v>1</v>
      </c>
    </row>
    <row r="102" spans="1:16" ht="18.75" customHeight="1" x14ac:dyDescent="0.35">
      <c r="A102" s="113">
        <v>38881</v>
      </c>
      <c r="B102" s="114" t="s">
        <v>226</v>
      </c>
      <c r="C102" s="113" t="s">
        <v>210</v>
      </c>
      <c r="D102" s="115">
        <v>0.9</v>
      </c>
      <c r="E102" s="116">
        <v>5.2900000000000003E-2</v>
      </c>
      <c r="F102" s="117">
        <v>7.1897022000000005E-2</v>
      </c>
      <c r="G102" s="118">
        <v>0</v>
      </c>
      <c r="H102" s="113" t="s">
        <v>19</v>
      </c>
      <c r="I102" s="118">
        <v>0</v>
      </c>
      <c r="J102" s="113" t="s">
        <v>44</v>
      </c>
      <c r="K102" s="119" t="s">
        <v>174</v>
      </c>
      <c r="L102" s="112" t="s">
        <v>30</v>
      </c>
      <c r="M102" s="3">
        <v>5</v>
      </c>
      <c r="N102" s="3" t="s">
        <v>47</v>
      </c>
      <c r="O102" s="3">
        <f t="shared" si="11"/>
        <v>1</v>
      </c>
      <c r="P102" s="3">
        <f t="shared" ref="P102:P109" si="12">IF(A102=0,0,1)</f>
        <v>1</v>
      </c>
    </row>
    <row r="103" spans="1:16" ht="18.75" customHeight="1" x14ac:dyDescent="0.35">
      <c r="A103" s="120">
        <v>38663</v>
      </c>
      <c r="B103" s="121" t="s">
        <v>225</v>
      </c>
      <c r="C103" s="120" t="s">
        <v>216</v>
      </c>
      <c r="D103" s="122">
        <v>0.95</v>
      </c>
      <c r="E103" s="123">
        <v>5.6900000000000006E-2</v>
      </c>
      <c r="F103" s="124">
        <v>7.4347090000000005E-2</v>
      </c>
      <c r="G103" s="125">
        <v>999</v>
      </c>
      <c r="H103" s="120" t="s">
        <v>19</v>
      </c>
      <c r="I103" s="125">
        <v>0</v>
      </c>
      <c r="J103" s="120" t="s">
        <v>44</v>
      </c>
      <c r="K103" s="126" t="s">
        <v>174</v>
      </c>
      <c r="L103" s="112" t="s">
        <v>30</v>
      </c>
      <c r="M103" s="3">
        <v>5</v>
      </c>
      <c r="N103" s="3" t="s">
        <v>47</v>
      </c>
      <c r="O103" s="3">
        <f t="shared" si="11"/>
        <v>1</v>
      </c>
      <c r="P103" s="3">
        <f t="shared" si="12"/>
        <v>1</v>
      </c>
    </row>
    <row r="104" spans="1:16" ht="18.75" customHeight="1" x14ac:dyDescent="0.35">
      <c r="A104" s="113">
        <v>38664</v>
      </c>
      <c r="B104" s="114" t="s">
        <v>226</v>
      </c>
      <c r="C104" s="113" t="s">
        <v>216</v>
      </c>
      <c r="D104" s="115">
        <v>0.95</v>
      </c>
      <c r="E104" s="116">
        <v>5.8400000000000001E-2</v>
      </c>
      <c r="F104" s="117">
        <v>7.3958288999999997E-2</v>
      </c>
      <c r="G104" s="118">
        <v>0</v>
      </c>
      <c r="H104" s="113" t="s">
        <v>19</v>
      </c>
      <c r="I104" s="118">
        <v>0</v>
      </c>
      <c r="J104" s="113" t="s">
        <v>44</v>
      </c>
      <c r="K104" s="119" t="s">
        <v>174</v>
      </c>
      <c r="L104" s="112" t="s">
        <v>30</v>
      </c>
      <c r="M104" s="3">
        <v>5</v>
      </c>
      <c r="N104" s="3" t="s">
        <v>47</v>
      </c>
      <c r="O104" s="3">
        <f t="shared" si="11"/>
        <v>1</v>
      </c>
      <c r="P104" s="3">
        <f t="shared" si="12"/>
        <v>1</v>
      </c>
    </row>
    <row r="105" spans="1:16" ht="18.75" customHeight="1" x14ac:dyDescent="0.35">
      <c r="A105" s="165" t="s">
        <v>39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" t="s">
        <v>31</v>
      </c>
      <c r="M105" s="1">
        <v>0</v>
      </c>
      <c r="N105" s="1">
        <v>0</v>
      </c>
      <c r="O105" s="1">
        <f>IF(SUM(O106:O106)=0,0,1)</f>
        <v>1</v>
      </c>
      <c r="P105" s="1">
        <f>IF(SUM(P106:P106)=0,0,1)</f>
        <v>1</v>
      </c>
    </row>
    <row r="106" spans="1:16" ht="18.75" customHeight="1" x14ac:dyDescent="0.35">
      <c r="A106" s="120">
        <v>38665</v>
      </c>
      <c r="B106" s="121" t="s">
        <v>226</v>
      </c>
      <c r="C106" s="120" t="s">
        <v>210</v>
      </c>
      <c r="D106" s="122">
        <v>0.9</v>
      </c>
      <c r="E106" s="123">
        <v>5.6000000000000001E-2</v>
      </c>
      <c r="F106" s="124">
        <v>7.2846603999999995E-2</v>
      </c>
      <c r="G106" s="125">
        <v>0</v>
      </c>
      <c r="H106" s="120" t="s">
        <v>19</v>
      </c>
      <c r="I106" s="125">
        <v>0</v>
      </c>
      <c r="J106" s="120" t="s">
        <v>44</v>
      </c>
      <c r="K106" s="126" t="s">
        <v>174</v>
      </c>
      <c r="L106" s="112" t="s">
        <v>31</v>
      </c>
      <c r="M106" s="3">
        <v>5</v>
      </c>
      <c r="N106" s="3" t="s">
        <v>47</v>
      </c>
      <c r="O106" s="3">
        <f>IF($C$11="More than or equal to",IF(AND(OR($C$8="",$C$8=L106),OR($C$9="",C106="Purchase &amp; Remortgage",$C$9=C106),OR($C$10="",$C$10=N106),OR($C$12="",$C$12&lt;=D106),OR($C$13="",$C$13=M106),OR($C$14="",$C$14=H106),OR($C$15="",$C$15=I106)),1,0),IF($C$11="Less than or equal to",IF(AND(OR($C$8="",$C$8=L106),OR($C$9="",C106="Purchase &amp; Remortgage",$C$9=C106),OR($C$10="",$C$10=N106),OR($C$12="",$C$12&gt;=D106),OR($C$13="",$C$13=M106),OR($C$14="",$C$14=H106),OR($C$15="",$C$15=I106)),1,0),IF(AND(OR($C$8="",$C$8=L106),OR($C$9="",C106="Purchase &amp; Remortgage",$C$9=C106),OR($C$10="",$C$10=N106),OR($C$12="",$C$12=D106),OR($C$13="",$C$13=M106),OR($C$14="",$C$14=H106),OR($C$15="",$C$15=I106)),1,0)))</f>
        <v>1</v>
      </c>
      <c r="P106" s="3">
        <f t="shared" si="12"/>
        <v>1</v>
      </c>
    </row>
    <row r="107" spans="1:16" ht="18.75" customHeight="1" x14ac:dyDescent="0.35">
      <c r="A107" s="165" t="s">
        <v>41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" t="s">
        <v>42</v>
      </c>
      <c r="M107" s="1">
        <v>0</v>
      </c>
      <c r="N107" s="1">
        <v>0</v>
      </c>
      <c r="O107" s="1">
        <f>IF(SUM(O108:O109)=0,0,1)</f>
        <v>1</v>
      </c>
      <c r="P107" s="1">
        <f>IF(SUM(P108:P109)=0,0,1)</f>
        <v>1</v>
      </c>
    </row>
    <row r="108" spans="1:16" ht="18.75" customHeight="1" x14ac:dyDescent="0.35">
      <c r="A108" s="113">
        <v>38666</v>
      </c>
      <c r="B108" s="114" t="s">
        <v>217</v>
      </c>
      <c r="C108" s="113" t="s">
        <v>210</v>
      </c>
      <c r="D108" s="115">
        <v>0.85</v>
      </c>
      <c r="E108" s="116">
        <v>6.2E-2</v>
      </c>
      <c r="F108" s="117">
        <v>7.8929067000000006E-2</v>
      </c>
      <c r="G108" s="118">
        <v>0</v>
      </c>
      <c r="H108" s="113" t="s">
        <v>19</v>
      </c>
      <c r="I108" s="118">
        <v>0</v>
      </c>
      <c r="J108" s="113" t="s">
        <v>44</v>
      </c>
      <c r="K108" s="119" t="s">
        <v>172</v>
      </c>
      <c r="L108" s="112" t="s">
        <v>42</v>
      </c>
      <c r="M108" s="3">
        <v>2</v>
      </c>
      <c r="N108" s="3" t="s">
        <v>47</v>
      </c>
      <c r="O108" s="3">
        <f>IF($C$11="More than or equal to",IF(AND(OR($C$8="",$C$8=L108),OR($C$9="",C108="Purchase &amp; Remortgage",$C$9=C108),OR($C$10="",$C$10=N108),OR($C$12="",$C$12&lt;=D108),OR($C$13="",$C$13=M108),OR($C$14="",$C$14=H108),OR($C$15="",$C$15=I108)),1,0),IF($C$11="Less than or equal to",IF(AND(OR($C$8="",$C$8=L108),OR($C$9="",C108="Purchase &amp; Remortgage",$C$9=C108),OR($C$10="",$C$10=N108),OR($C$12="",$C$12&gt;=D108),OR($C$13="",$C$13=M108),OR($C$14="",$C$14=H108),OR($C$15="",$C$15=I108)),1,0),IF(AND(OR($C$8="",$C$8=L108),OR($C$9="",C108="Purchase &amp; Remortgage",$C$9=C108),OR($C$10="",$C$10=N108),OR($C$12="",$C$12=D108),OR($C$13="",$C$13=M108),OR($C$14="",$C$14=H108),OR($C$15="",$C$15=I108)),1,0)))</f>
        <v>1</v>
      </c>
      <c r="P108" s="3">
        <f t="shared" si="12"/>
        <v>1</v>
      </c>
    </row>
    <row r="109" spans="1:16" ht="18.75" customHeight="1" x14ac:dyDescent="0.35">
      <c r="A109" s="120">
        <v>38667</v>
      </c>
      <c r="B109" s="121" t="s">
        <v>226</v>
      </c>
      <c r="C109" s="120" t="s">
        <v>210</v>
      </c>
      <c r="D109" s="122">
        <v>0.85</v>
      </c>
      <c r="E109" s="123">
        <v>5.6000000000000001E-2</v>
      </c>
      <c r="F109" s="124">
        <v>7.2843855999999998E-2</v>
      </c>
      <c r="G109" s="125">
        <v>0</v>
      </c>
      <c r="H109" s="120" t="s">
        <v>19</v>
      </c>
      <c r="I109" s="125">
        <v>0</v>
      </c>
      <c r="J109" s="120" t="s">
        <v>44</v>
      </c>
      <c r="K109" s="126" t="s">
        <v>174</v>
      </c>
      <c r="L109" s="112" t="s">
        <v>42</v>
      </c>
      <c r="M109" s="3">
        <v>5</v>
      </c>
      <c r="N109" s="3" t="s">
        <v>47</v>
      </c>
      <c r="O109" s="3">
        <f t="shared" ref="O109" si="13">IF($C$11="More than or equal to",IF(AND(OR($C$8="",$C$8=L109),OR($C$9="",C109="Purchase &amp; Remortgage",$C$9=C109),OR($C$10="",$C$10=N109),OR($C$12="",$C$12&lt;=D109),OR($C$13="",$C$13=M109),OR($C$14="",$C$14=H109),OR($C$15="",$C$15=I109)),1,0),IF($C$11="Less than or equal to",IF(AND(OR($C$8="",$C$8=L109),OR($C$9="",C109="Purchase &amp; Remortgage",$C$9=C109),OR($C$10="",$C$10=N109),OR($C$12="",$C$12&gt;=D109),OR($C$13="",$C$13=M109),OR($C$14="",$C$14=H109),OR($C$15="",$C$15=I109)),1,0),IF(AND(OR($C$8="",$C$8=L109),OR($C$9="",C109="Purchase &amp; Remortgage",$C$9=C109),OR($C$10="",$C$10=N109),OR($C$12="",$C$12=D109),OR($C$13="",$C$13=M109),OR($C$14="",$C$14=H109),OR($C$15="",$C$15=I109)),1,0)))</f>
        <v>1</v>
      </c>
      <c r="P109" s="3">
        <f t="shared" si="12"/>
        <v>1</v>
      </c>
    </row>
    <row r="110" spans="1:16" ht="18.75" customHeight="1" x14ac:dyDescent="0.35">
      <c r="A110" s="165" t="s">
        <v>77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" t="s">
        <v>76</v>
      </c>
      <c r="M110" s="1">
        <v>0</v>
      </c>
      <c r="N110" s="1">
        <v>0</v>
      </c>
      <c r="O110" s="1">
        <f>IF(SUM(O111:O112)=0,0,1)</f>
        <v>1</v>
      </c>
      <c r="P110" s="1">
        <f>IF(SUM(P111:P112)=0,0,1)</f>
        <v>1</v>
      </c>
    </row>
    <row r="111" spans="1:16" ht="18.75" customHeight="1" x14ac:dyDescent="0.35">
      <c r="A111" s="120">
        <v>38696</v>
      </c>
      <c r="B111" s="121" t="s">
        <v>225</v>
      </c>
      <c r="C111" s="120" t="s">
        <v>210</v>
      </c>
      <c r="D111" s="122">
        <v>0.55000000000000004</v>
      </c>
      <c r="E111" s="123">
        <v>6.2400000000000004E-2</v>
      </c>
      <c r="F111" s="124">
        <v>7.8466493999999998E-2</v>
      </c>
      <c r="G111" s="125">
        <v>999</v>
      </c>
      <c r="H111" s="120" t="s">
        <v>19</v>
      </c>
      <c r="I111" s="125">
        <v>0</v>
      </c>
      <c r="J111" s="120" t="s">
        <v>44</v>
      </c>
      <c r="K111" s="126" t="s">
        <v>174</v>
      </c>
      <c r="L111" s="112" t="s">
        <v>76</v>
      </c>
      <c r="M111" s="3">
        <v>5</v>
      </c>
      <c r="N111" s="3" t="s">
        <v>47</v>
      </c>
      <c r="O111" s="3">
        <f>IF($C$11="More than or equal to",IF(AND(OR($C$8="",$C$8=L111),OR($C$9="",C111="Purchase &amp; Remortgage",$C$9=C111),OR($C$10="",$C$10=N111),OR($C$12="",$C$12&lt;=D111),OR($C$13="",$C$13=M111),OR($C$14="",$C$14=H111),OR($C$15="",$C$15=I111)),1,0),IF($C$11="Less than or equal to",IF(AND(OR($C$8="",$C$8=L111),OR($C$9="",C111="Purchase &amp; Remortgage",$C$9=C111),OR($C$10="",$C$10=N111),OR($C$12="",$C$12&gt;=D111),OR($C$13="",$C$13=M111),OR($C$14="",$C$14=H111),OR($C$15="",$C$15=I111)),1,0),IF(AND(OR($C$8="",$C$8=L111),OR($C$9="",C111="Purchase &amp; Remortgage",$C$9=C111),OR($C$10="",$C$10=N111),OR($C$12="",$C$12=D111),OR($C$13="",$C$13=M111),OR($C$14="",$C$14=H111),OR($C$15="",$C$15=I111)),1,0)))</f>
        <v>1</v>
      </c>
      <c r="P111" s="3">
        <f>IF(A111=0,0,1)</f>
        <v>1</v>
      </c>
    </row>
    <row r="112" spans="1:16" ht="18.75" customHeight="1" x14ac:dyDescent="0.35">
      <c r="A112" s="113">
        <v>38697</v>
      </c>
      <c r="B112" s="114" t="s">
        <v>226</v>
      </c>
      <c r="C112" s="113" t="s">
        <v>210</v>
      </c>
      <c r="D112" s="115">
        <v>0.55000000000000004</v>
      </c>
      <c r="E112" s="116">
        <v>6.3899999999999998E-2</v>
      </c>
      <c r="F112" s="117">
        <v>7.8403279000000006E-2</v>
      </c>
      <c r="G112" s="118">
        <v>0</v>
      </c>
      <c r="H112" s="113" t="s">
        <v>19</v>
      </c>
      <c r="I112" s="118">
        <v>0</v>
      </c>
      <c r="J112" s="113" t="s">
        <v>44</v>
      </c>
      <c r="K112" s="119" t="s">
        <v>174</v>
      </c>
      <c r="L112" s="112" t="s">
        <v>76</v>
      </c>
      <c r="M112" s="3">
        <v>5</v>
      </c>
      <c r="N112" s="3" t="s">
        <v>47</v>
      </c>
      <c r="O112" s="3">
        <f t="shared" ref="O112" si="14">IF($C$11="More than or equal to",IF(AND(OR($C$8="",$C$8=L112),OR($C$9="",C112="Purchase &amp; Remortgage",$C$9=C112),OR($C$10="",$C$10=N112),OR($C$12="",$C$12&lt;=D112),OR($C$13="",$C$13=M112),OR($C$14="",$C$14=H112),OR($C$15="",$C$15=I112)),1,0),IF($C$11="Less than or equal to",IF(AND(OR($C$8="",$C$8=L112),OR($C$9="",C112="Purchase &amp; Remortgage",$C$9=C112),OR($C$10="",$C$10=N112),OR($C$12="",$C$12&gt;=D112),OR($C$13="",$C$13=M112),OR($C$14="",$C$14=H112),OR($C$15="",$C$15=I112)),1,0),IF(AND(OR($C$8="",$C$8=L112),OR($C$9="",C112="Purchase &amp; Remortgage",$C$9=C112),OR($C$10="",$C$10=N112),OR($C$12="",$C$12=D112),OR($C$13="",$C$13=M112),OR($C$14="",$C$14=H112),OR($C$15="",$C$15=I112)),1,0)))</f>
        <v>1</v>
      </c>
      <c r="P112" s="3">
        <f t="shared" ref="P112" si="15">IF(A112=0,0,1)</f>
        <v>1</v>
      </c>
    </row>
    <row r="113" spans="1:16" ht="18.75" customHeight="1" x14ac:dyDescent="0.35">
      <c r="A113" s="165" t="s">
        <v>137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" t="s">
        <v>84</v>
      </c>
      <c r="M113" s="1">
        <v>0</v>
      </c>
      <c r="N113" s="1">
        <v>0</v>
      </c>
      <c r="O113" s="1">
        <f>IF(SUM(O114:O119)=0,0,1)</f>
        <v>1</v>
      </c>
      <c r="P113" s="1">
        <f>IF(SUM(P114:P119)=0,0,1)</f>
        <v>1</v>
      </c>
    </row>
    <row r="114" spans="1:16" ht="18.75" customHeight="1" x14ac:dyDescent="0.35">
      <c r="A114" s="120">
        <v>70076</v>
      </c>
      <c r="B114" s="121" t="s">
        <v>215</v>
      </c>
      <c r="C114" s="120" t="s">
        <v>210</v>
      </c>
      <c r="D114" s="122">
        <v>0.75</v>
      </c>
      <c r="E114" s="123" t="s">
        <v>157</v>
      </c>
      <c r="F114" s="124">
        <v>8.2000000000000003E-2</v>
      </c>
      <c r="G114" s="125">
        <v>5999</v>
      </c>
      <c r="H114" s="120" t="s">
        <v>232</v>
      </c>
      <c r="I114" s="125">
        <v>0</v>
      </c>
      <c r="J114" s="120" t="s">
        <v>44</v>
      </c>
      <c r="K114" s="126">
        <v>46081</v>
      </c>
      <c r="L114" s="112" t="s">
        <v>84</v>
      </c>
      <c r="M114" s="3">
        <v>2</v>
      </c>
      <c r="N114" s="3" t="s">
        <v>47</v>
      </c>
      <c r="O114" s="3">
        <f t="shared" ref="O114:O119" si="16"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>IF(A114=0,0,1)</f>
        <v>1</v>
      </c>
    </row>
    <row r="115" spans="1:16" ht="18.75" customHeight="1" x14ac:dyDescent="0.35">
      <c r="A115" s="113">
        <v>70080</v>
      </c>
      <c r="B115" s="114" t="s">
        <v>215</v>
      </c>
      <c r="C115" s="113" t="s">
        <v>210</v>
      </c>
      <c r="D115" s="115">
        <v>0.75</v>
      </c>
      <c r="E115" s="116" t="s">
        <v>158</v>
      </c>
      <c r="F115" s="117">
        <v>8.4000000000000005E-2</v>
      </c>
      <c r="G115" s="118">
        <v>1999</v>
      </c>
      <c r="H115" s="113" t="s">
        <v>232</v>
      </c>
      <c r="I115" s="118">
        <v>0</v>
      </c>
      <c r="J115" s="113" t="s">
        <v>44</v>
      </c>
      <c r="K115" s="119">
        <v>46081</v>
      </c>
      <c r="L115" s="112" t="s">
        <v>84</v>
      </c>
      <c r="M115" s="3">
        <v>2</v>
      </c>
      <c r="N115" s="3" t="s">
        <v>47</v>
      </c>
      <c r="O115" s="3">
        <f t="shared" si="16"/>
        <v>1</v>
      </c>
      <c r="P115" s="3">
        <f t="shared" ref="P115:P119" si="17">IF(A115=0,0,1)</f>
        <v>1</v>
      </c>
    </row>
    <row r="116" spans="1:16" ht="18.75" customHeight="1" x14ac:dyDescent="0.35">
      <c r="A116" s="120">
        <v>70071</v>
      </c>
      <c r="B116" s="121" t="s">
        <v>217</v>
      </c>
      <c r="C116" s="120" t="s">
        <v>210</v>
      </c>
      <c r="D116" s="122">
        <v>0.75</v>
      </c>
      <c r="E116" s="123" t="s">
        <v>159</v>
      </c>
      <c r="F116" s="124">
        <v>8.4000000000000005E-2</v>
      </c>
      <c r="G116" s="125">
        <v>0</v>
      </c>
      <c r="H116" s="120" t="s">
        <v>232</v>
      </c>
      <c r="I116" s="125">
        <v>0</v>
      </c>
      <c r="J116" s="120" t="s">
        <v>44</v>
      </c>
      <c r="K116" s="126">
        <v>46081</v>
      </c>
      <c r="L116" s="112" t="s">
        <v>84</v>
      </c>
      <c r="M116" s="3">
        <v>2</v>
      </c>
      <c r="N116" s="3" t="s">
        <v>47</v>
      </c>
      <c r="O116" s="3">
        <f t="shared" si="16"/>
        <v>1</v>
      </c>
      <c r="P116" s="3">
        <f t="shared" si="17"/>
        <v>1</v>
      </c>
    </row>
    <row r="117" spans="1:16" ht="18.75" customHeight="1" x14ac:dyDescent="0.35">
      <c r="A117" s="113">
        <v>70083</v>
      </c>
      <c r="B117" s="114" t="s">
        <v>225</v>
      </c>
      <c r="C117" s="113" t="s">
        <v>210</v>
      </c>
      <c r="D117" s="115">
        <v>0.75</v>
      </c>
      <c r="E117" s="116">
        <v>5.4899999999999997E-2</v>
      </c>
      <c r="F117" s="117">
        <v>7.8E-2</v>
      </c>
      <c r="G117" s="118">
        <v>5999</v>
      </c>
      <c r="H117" s="113" t="s">
        <v>232</v>
      </c>
      <c r="I117" s="118">
        <v>0</v>
      </c>
      <c r="J117" s="113" t="s">
        <v>44</v>
      </c>
      <c r="K117" s="119">
        <v>47177</v>
      </c>
      <c r="L117" s="112" t="s">
        <v>84</v>
      </c>
      <c r="M117" s="3">
        <v>5</v>
      </c>
      <c r="N117" s="3" t="s">
        <v>47</v>
      </c>
      <c r="O117" s="3">
        <f t="shared" si="16"/>
        <v>1</v>
      </c>
      <c r="P117" s="3">
        <f t="shared" si="17"/>
        <v>1</v>
      </c>
    </row>
    <row r="118" spans="1:16" ht="18.75" customHeight="1" x14ac:dyDescent="0.35">
      <c r="A118" s="120">
        <v>70082</v>
      </c>
      <c r="B118" s="121" t="s">
        <v>225</v>
      </c>
      <c r="C118" s="120" t="s">
        <v>210</v>
      </c>
      <c r="D118" s="122">
        <v>0.75</v>
      </c>
      <c r="E118" s="123">
        <v>5.9400000000000001E-2</v>
      </c>
      <c r="F118" s="124">
        <v>7.9000000000000001E-2</v>
      </c>
      <c r="G118" s="125">
        <v>1999</v>
      </c>
      <c r="H118" s="120" t="s">
        <v>232</v>
      </c>
      <c r="I118" s="125">
        <v>0</v>
      </c>
      <c r="J118" s="120" t="s">
        <v>44</v>
      </c>
      <c r="K118" s="126">
        <v>47177</v>
      </c>
      <c r="L118" s="112" t="s">
        <v>84</v>
      </c>
      <c r="M118" s="3">
        <v>5</v>
      </c>
      <c r="N118" s="3" t="s">
        <v>47</v>
      </c>
      <c r="O118" s="3">
        <f t="shared" si="16"/>
        <v>1</v>
      </c>
      <c r="P118" s="3">
        <f t="shared" si="17"/>
        <v>1</v>
      </c>
    </row>
    <row r="119" spans="1:16" ht="18.75" customHeight="1" x14ac:dyDescent="0.35">
      <c r="A119" s="113">
        <v>70081</v>
      </c>
      <c r="B119" s="114" t="s">
        <v>226</v>
      </c>
      <c r="C119" s="113" t="s">
        <v>210</v>
      </c>
      <c r="D119" s="115">
        <v>0.75</v>
      </c>
      <c r="E119" s="116">
        <v>6.0400000000000002E-2</v>
      </c>
      <c r="F119" s="117">
        <v>7.9000000000000001E-2</v>
      </c>
      <c r="G119" s="118">
        <v>0</v>
      </c>
      <c r="H119" s="113" t="s">
        <v>232</v>
      </c>
      <c r="I119" s="118">
        <v>0</v>
      </c>
      <c r="J119" s="113" t="s">
        <v>44</v>
      </c>
      <c r="K119" s="119">
        <v>47177</v>
      </c>
      <c r="L119" s="112" t="s">
        <v>84</v>
      </c>
      <c r="M119" s="3">
        <v>5</v>
      </c>
      <c r="N119" s="3" t="s">
        <v>47</v>
      </c>
      <c r="O119" s="3">
        <f t="shared" si="16"/>
        <v>1</v>
      </c>
      <c r="P119" s="3">
        <f t="shared" si="17"/>
        <v>1</v>
      </c>
    </row>
  </sheetData>
  <sheetProtection algorithmName="SHA-512" hashValue="aekh+RC6GtjEnEw7d+fYw+72Rht2w6X1Y9/dEF0zPsAASREHWxTk/n9aRNauy4ip7C/AyfD0/otJV/r5kVAE8g==" saltValue="FrLVKgWxouUKq7KvPbT/vg==" spinCount="100000" sheet="1" objects="1" scenarios="1"/>
  <mergeCells count="17">
    <mergeCell ref="A32:K32"/>
    <mergeCell ref="G2:J3"/>
    <mergeCell ref="H5:J5"/>
    <mergeCell ref="B11:B12"/>
    <mergeCell ref="D28:E28"/>
    <mergeCell ref="F28:H28"/>
    <mergeCell ref="A50:K50"/>
    <mergeCell ref="A64:K64"/>
    <mergeCell ref="A68:K68"/>
    <mergeCell ref="A71:K71"/>
    <mergeCell ref="A75:K75"/>
    <mergeCell ref="A110:K110"/>
    <mergeCell ref="A113:K113"/>
    <mergeCell ref="A83:K83"/>
    <mergeCell ref="A91:K91"/>
    <mergeCell ref="A105:K105"/>
    <mergeCell ref="A107:K107"/>
  </mergeCells>
  <conditionalFormatting sqref="B28">
    <cfRule type="expression" dxfId="1" priority="1">
      <formula>$B$28="Use the 'FINALISE B' Button"</formula>
    </cfRule>
    <cfRule type="expression" dxfId="0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4571C6AE-8AE9-49B3-871F-28BED99B9E98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4" xr:uid="{30B8578B-198B-44AA-BDB4-4467AA08831A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EC3A9009-86D0-4387-863B-206134B61781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1369A093-0001-4AA8-9B8E-DB31367D1695}">
      <formula1>"Exactly,Less than or equal to,More than or equal to"</formula1>
    </dataValidation>
    <dataValidation type="list" allowBlank="1" showInputMessage="1" showErrorMessage="1" sqref="F28:H28" xr:uid="{C3CD2A94-381C-488C-9BE1-10B4077E9E7C}">
      <formula1>"Acquisition (Comparison), Acquisition (Guide)"</formula1>
    </dataValidation>
    <dataValidation type="date" allowBlank="1" showInputMessage="1" showErrorMessage="1" sqref="B25" xr:uid="{E2ECBC9D-2319-49A0-BEC3-C6F31BF87D89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DEE3905F-5992-4438-8F61-EC7261BB1460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C69BEB54-CB27-4F6F-ADB2-94956022BFD3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33F48140-0FC4-41A7-AB4C-BA9A51491662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8B597092-5457-47E0-81CE-92F2BE1AE7E7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dditional">
    <pageSetUpPr fitToPage="1"/>
  </sheetPr>
  <dimension ref="A1:XEQ130"/>
  <sheetViews>
    <sheetView zoomScale="85" zoomScaleNormal="85" workbookViewId="0"/>
  </sheetViews>
  <sheetFormatPr defaultColWidth="0" defaultRowHeight="0" customHeight="1" zeroHeight="1" x14ac:dyDescent="0.35"/>
  <cols>
    <col min="1" max="8" width="7.453125" style="32" customWidth="1"/>
    <col min="9" max="9" width="5.81640625" style="32" customWidth="1"/>
    <col min="10" max="11" width="7.453125" style="32" customWidth="1"/>
    <col min="12" max="12" width="5.1796875" style="32" customWidth="1"/>
    <col min="13" max="14" width="7.453125" style="32" customWidth="1"/>
    <col min="15" max="15" width="11.81640625" style="32" customWidth="1"/>
    <col min="16" max="21" width="7.453125" style="32" customWidth="1"/>
    <col min="22" max="22" width="0" style="10" hidden="1" customWidth="1"/>
    <col min="23" max="16384" width="9.453125" style="10" hidden="1"/>
  </cols>
  <sheetData>
    <row r="1" spans="1:21" ht="18.7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ht="18.75" customHeight="1" x14ac:dyDescent="0.35">
      <c r="A2" s="14"/>
      <c r="B2" s="14"/>
      <c r="C2" s="14"/>
      <c r="D2" s="14"/>
      <c r="E2" s="14"/>
      <c r="F2" s="14"/>
      <c r="G2" s="28"/>
      <c r="H2" s="28"/>
      <c r="I2" s="28"/>
      <c r="J2" s="28"/>
      <c r="K2" s="28"/>
      <c r="L2" s="14"/>
      <c r="M2" s="182" t="s">
        <v>72</v>
      </c>
      <c r="N2" s="218"/>
      <c r="O2" s="218"/>
      <c r="P2" s="218"/>
      <c r="Q2" s="218"/>
      <c r="R2" s="218"/>
      <c r="S2" s="218"/>
      <c r="T2" s="183"/>
      <c r="U2" s="28"/>
    </row>
    <row r="3" spans="1:21" ht="18.75" customHeight="1" x14ac:dyDescent="0.35">
      <c r="A3" s="14"/>
      <c r="B3" s="14"/>
      <c r="C3" s="14"/>
      <c r="D3" s="14"/>
      <c r="E3" s="14"/>
      <c r="F3" s="14"/>
      <c r="G3" s="28"/>
      <c r="H3" s="28"/>
      <c r="I3" s="28"/>
      <c r="J3" s="28"/>
      <c r="K3" s="28"/>
      <c r="L3" s="14"/>
      <c r="M3" s="184"/>
      <c r="N3" s="219"/>
      <c r="O3" s="219"/>
      <c r="P3" s="219"/>
      <c r="Q3" s="219"/>
      <c r="R3" s="219"/>
      <c r="S3" s="219"/>
      <c r="T3" s="185"/>
      <c r="U3" s="28"/>
    </row>
    <row r="4" spans="1:21" ht="18.75" customHeight="1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0" customHeight="1" x14ac:dyDescent="0.35">
      <c r="A5" s="14"/>
      <c r="B5" s="15" t="s">
        <v>119</v>
      </c>
      <c r="C5" s="14"/>
      <c r="D5" s="14"/>
      <c r="E5" s="14"/>
      <c r="F5" s="14"/>
      <c r="G5" s="14"/>
      <c r="H5" s="29"/>
      <c r="I5" s="29"/>
      <c r="J5" s="29"/>
      <c r="K5" s="29"/>
      <c r="L5" s="14"/>
      <c r="M5" s="30"/>
      <c r="N5" s="30"/>
      <c r="O5" s="30"/>
      <c r="P5" s="30"/>
      <c r="Q5" s="30"/>
      <c r="R5" s="220"/>
      <c r="S5" s="220"/>
      <c r="T5" s="220"/>
      <c r="U5" s="128"/>
    </row>
    <row r="6" spans="1:21" ht="18.75" customHeight="1" thickBot="1" x14ac:dyDescent="0.4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8.75" customHeight="1" x14ac:dyDescent="0.35"/>
    <row r="8" spans="1:21" ht="18.75" customHeight="1" x14ac:dyDescent="0.35">
      <c r="B8" s="34" t="s">
        <v>61</v>
      </c>
      <c r="C8" s="35"/>
      <c r="D8" s="36"/>
      <c r="E8" s="36"/>
      <c r="F8" s="221">
        <v>8.2400000000000001E-2</v>
      </c>
      <c r="G8" s="221"/>
      <c r="H8" s="221"/>
      <c r="I8" s="36"/>
      <c r="J8" s="34" t="s">
        <v>61</v>
      </c>
      <c r="K8" s="35"/>
      <c r="L8" s="36"/>
      <c r="M8" s="36"/>
      <c r="N8" s="221">
        <v>8.5400000000000004E-2</v>
      </c>
      <c r="O8" s="221"/>
      <c r="P8" s="221"/>
    </row>
    <row r="9" spans="1:21" ht="18.75" customHeight="1" x14ac:dyDescent="0.35">
      <c r="B9" s="210" t="s">
        <v>62</v>
      </c>
      <c r="C9" s="210"/>
      <c r="D9" s="210"/>
      <c r="E9" s="210"/>
      <c r="F9" s="221"/>
      <c r="G9" s="221"/>
      <c r="H9" s="221"/>
      <c r="I9" s="37"/>
      <c r="J9" s="210" t="s">
        <v>63</v>
      </c>
      <c r="K9" s="210"/>
      <c r="L9" s="210"/>
      <c r="M9" s="210"/>
      <c r="N9" s="221"/>
      <c r="O9" s="221"/>
      <c r="P9" s="221"/>
      <c r="Q9" s="45"/>
      <c r="R9" s="45"/>
      <c r="S9" s="45"/>
      <c r="T9" s="45"/>
      <c r="U9" s="45"/>
    </row>
    <row r="10" spans="1:21" ht="18.75" customHeight="1" x14ac:dyDescent="0.35">
      <c r="B10" s="35"/>
      <c r="C10" s="35"/>
      <c r="D10" s="36"/>
      <c r="E10" s="36"/>
      <c r="F10" s="221"/>
      <c r="G10" s="221"/>
      <c r="H10" s="221"/>
      <c r="I10" s="37"/>
      <c r="J10" s="38"/>
      <c r="K10" s="38"/>
      <c r="L10" s="45"/>
      <c r="M10" s="45"/>
      <c r="N10" s="221"/>
      <c r="O10" s="221"/>
      <c r="P10" s="221"/>
      <c r="Q10" s="45"/>
      <c r="R10" s="45"/>
      <c r="S10" s="45"/>
      <c r="T10" s="45"/>
      <c r="U10" s="45"/>
    </row>
    <row r="11" spans="1:21" ht="18.75" customHeight="1" x14ac:dyDescent="0.35">
      <c r="B11" s="35"/>
      <c r="C11" s="35"/>
      <c r="D11" s="36"/>
      <c r="E11" s="36"/>
      <c r="I11" s="37"/>
      <c r="J11" s="37"/>
      <c r="M11" s="39"/>
    </row>
    <row r="12" spans="1:21" ht="18.75" customHeight="1" x14ac:dyDescent="0.35">
      <c r="B12" s="131"/>
      <c r="C12" s="131"/>
      <c r="D12" s="132"/>
      <c r="E12" s="132"/>
      <c r="F12" s="133"/>
      <c r="G12" s="133"/>
      <c r="H12" s="133"/>
      <c r="I12" s="134"/>
      <c r="J12" s="134"/>
      <c r="K12" s="133"/>
      <c r="L12" s="133"/>
      <c r="M12" s="135"/>
      <c r="N12" s="133"/>
      <c r="O12" s="133"/>
      <c r="P12" s="133"/>
      <c r="Q12" s="133"/>
      <c r="R12" s="133"/>
      <c r="S12" s="133"/>
      <c r="T12" s="133"/>
    </row>
    <row r="13" spans="1:21" ht="18.75" customHeight="1" x14ac:dyDescent="0.35">
      <c r="B13" s="211" t="s">
        <v>121</v>
      </c>
      <c r="C13" s="211"/>
      <c r="D13" s="211"/>
      <c r="E13" s="211"/>
      <c r="F13" s="211"/>
      <c r="G13" s="211"/>
    </row>
    <row r="14" spans="1:21" ht="18.75" customHeight="1" x14ac:dyDescent="0.35">
      <c r="B14" s="210"/>
      <c r="C14" s="210"/>
      <c r="D14" s="210"/>
      <c r="E14" s="210"/>
    </row>
    <row r="15" spans="1:21" ht="18.75" customHeight="1" x14ac:dyDescent="0.35">
      <c r="B15" s="40" t="s">
        <v>70</v>
      </c>
      <c r="D15" s="37"/>
      <c r="E15" s="37"/>
      <c r="H15" s="39"/>
    </row>
    <row r="16" spans="1:21" ht="18.75" customHeight="1" x14ac:dyDescent="0.35">
      <c r="B16" s="214" t="s">
        <v>114</v>
      </c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</row>
    <row r="17" spans="1:21" ht="18.75" customHeight="1" x14ac:dyDescent="0.35">
      <c r="B17" s="215" t="s">
        <v>177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</row>
    <row r="18" spans="1:21" ht="18.75" customHeight="1" x14ac:dyDescent="0.35"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</row>
    <row r="19" spans="1:21" ht="18.75" customHeight="1" x14ac:dyDescent="0.35">
      <c r="B19" s="214" t="s">
        <v>115</v>
      </c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</row>
    <row r="20" spans="1:21" ht="18.75" customHeight="1" x14ac:dyDescent="0.35">
      <c r="B20" s="215" t="s">
        <v>189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</row>
    <row r="21" spans="1:21" s="33" customFormat="1" ht="18.75" customHeight="1" x14ac:dyDescent="0.35">
      <c r="A21" s="32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32"/>
      <c r="R21" s="32"/>
      <c r="S21" s="32"/>
      <c r="T21" s="32"/>
      <c r="U21" s="32"/>
    </row>
    <row r="22" spans="1:21" s="33" customFormat="1" ht="18.75" customHeight="1" x14ac:dyDescent="0.35">
      <c r="A22" s="32"/>
      <c r="B22" s="214" t="s">
        <v>120</v>
      </c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107"/>
      <c r="R22" s="107"/>
      <c r="S22" s="107"/>
      <c r="T22" s="107"/>
      <c r="U22" s="107"/>
    </row>
    <row r="23" spans="1:21" s="33" customFormat="1" ht="18.75" customHeight="1" x14ac:dyDescent="0.35">
      <c r="A23" s="32"/>
      <c r="B23" s="215" t="s">
        <v>176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32"/>
      <c r="R23" s="32"/>
      <c r="S23" s="32"/>
      <c r="T23" s="32"/>
      <c r="U23" s="32"/>
    </row>
    <row r="24" spans="1:21" s="33" customFormat="1" ht="18.649999999999999" customHeight="1" x14ac:dyDescent="0.35">
      <c r="A24" s="32"/>
      <c r="B24" s="44"/>
      <c r="C24" s="44"/>
      <c r="D24" s="44"/>
      <c r="E24" s="44"/>
      <c r="F24" s="32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</row>
    <row r="25" spans="1:21" s="33" customFormat="1" ht="18" customHeight="1" x14ac:dyDescent="0.35">
      <c r="A25" s="32"/>
      <c r="B25" s="131"/>
      <c r="C25" s="131"/>
      <c r="D25" s="132"/>
      <c r="E25" s="132"/>
      <c r="F25" s="133"/>
      <c r="G25" s="133"/>
      <c r="H25" s="133"/>
      <c r="I25" s="134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7"/>
      <c r="U25" s="127"/>
    </row>
    <row r="26" spans="1:21" s="33" customFormat="1" ht="18.649999999999999" customHeight="1" x14ac:dyDescent="0.35">
      <c r="A26" s="32"/>
      <c r="B26" s="211" t="s">
        <v>122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130"/>
      <c r="N26" s="130"/>
      <c r="O26" s="130"/>
      <c r="P26" s="130"/>
      <c r="Q26" s="130"/>
      <c r="R26" s="130"/>
      <c r="S26" s="130"/>
      <c r="T26" s="127"/>
      <c r="U26" s="127"/>
    </row>
    <row r="27" spans="1:21" s="33" customFormat="1" ht="18.649999999999999" customHeight="1" x14ac:dyDescent="0.3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130"/>
      <c r="L27" s="130"/>
      <c r="M27" s="130"/>
      <c r="N27" s="130"/>
      <c r="O27" s="130"/>
      <c r="P27" s="130"/>
      <c r="Q27" s="130"/>
      <c r="R27" s="130"/>
      <c r="S27" s="130"/>
      <c r="T27" s="127"/>
      <c r="U27" s="127"/>
    </row>
    <row r="28" spans="1:21" s="33" customFormat="1" ht="18.75" customHeight="1" x14ac:dyDescent="0.35">
      <c r="A28" s="32"/>
      <c r="B28" s="138" t="s">
        <v>116</v>
      </c>
      <c r="C28" s="138"/>
      <c r="D28" s="39"/>
      <c r="E28" s="39"/>
      <c r="F28" s="39"/>
      <c r="G28" s="39"/>
      <c r="H28" s="39"/>
      <c r="I28" s="39"/>
      <c r="J28" s="39"/>
      <c r="K28" s="138"/>
      <c r="L28" s="138"/>
      <c r="M28" s="138"/>
      <c r="N28" s="138"/>
      <c r="O28" s="138"/>
      <c r="P28" s="138"/>
      <c r="Q28" s="130"/>
      <c r="R28" s="130"/>
      <c r="S28" s="130"/>
      <c r="T28" s="127"/>
      <c r="U28" s="127"/>
    </row>
    <row r="29" spans="1:21" s="33" customFormat="1" ht="18.75" customHeight="1" x14ac:dyDescent="0.35">
      <c r="A29" s="32"/>
      <c r="B29" s="139" t="s">
        <v>117</v>
      </c>
      <c r="C29" s="127"/>
      <c r="D29" s="32"/>
      <c r="E29" s="32"/>
      <c r="F29" s="32"/>
      <c r="G29" s="32"/>
      <c r="H29" s="32"/>
      <c r="I29" s="32"/>
      <c r="J29" s="32"/>
      <c r="K29" s="130"/>
      <c r="L29" s="130"/>
      <c r="M29" s="130"/>
      <c r="N29" s="130"/>
      <c r="O29" s="130"/>
      <c r="P29" s="130"/>
      <c r="Q29" s="130"/>
      <c r="R29" s="130"/>
      <c r="S29" s="130"/>
      <c r="T29" s="127"/>
      <c r="U29" s="127"/>
    </row>
    <row r="30" spans="1:21" s="33" customFormat="1" ht="18.75" customHeight="1" x14ac:dyDescent="0.35">
      <c r="A30" s="32"/>
      <c r="B30" s="139" t="s">
        <v>118</v>
      </c>
      <c r="C30" s="127"/>
      <c r="D30" s="32"/>
      <c r="E30" s="32"/>
      <c r="F30" s="32"/>
      <c r="G30" s="32"/>
      <c r="H30" s="32"/>
      <c r="I30" s="32"/>
      <c r="J30" s="32"/>
      <c r="K30" s="130"/>
      <c r="L30" s="130"/>
      <c r="M30" s="130"/>
      <c r="N30" s="130"/>
      <c r="O30" s="130"/>
      <c r="P30" s="130"/>
      <c r="Q30" s="130"/>
      <c r="R30" s="130"/>
      <c r="S30" s="130"/>
      <c r="T30" s="127"/>
      <c r="U30" s="127"/>
    </row>
    <row r="31" spans="1:21" s="33" customFormat="1" ht="18.649999999999999" customHeight="1" x14ac:dyDescent="0.35">
      <c r="A31" s="32"/>
      <c r="B31" s="35"/>
      <c r="C31" s="35"/>
      <c r="D31" s="36"/>
      <c r="E31" s="36"/>
      <c r="F31" s="32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127"/>
      <c r="U31" s="127"/>
    </row>
    <row r="32" spans="1:21" s="33" customFormat="1" ht="18" customHeight="1" x14ac:dyDescent="0.35">
      <c r="A32" s="32"/>
      <c r="B32" s="131"/>
      <c r="C32" s="131"/>
      <c r="D32" s="132"/>
      <c r="E32" s="132"/>
      <c r="F32" s="133"/>
      <c r="G32" s="133"/>
      <c r="H32" s="133"/>
      <c r="I32" s="134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7"/>
      <c r="U32" s="127"/>
    </row>
    <row r="33" spans="1:21" s="33" customFormat="1" ht="18.649999999999999" customHeight="1" x14ac:dyDescent="0.35">
      <c r="A33" s="32"/>
      <c r="B33" s="211" t="s">
        <v>184</v>
      </c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130"/>
      <c r="N33" s="130"/>
      <c r="O33" s="130"/>
      <c r="P33" s="130"/>
      <c r="Q33" s="130"/>
      <c r="R33" s="130"/>
      <c r="S33" s="130"/>
      <c r="T33" s="127"/>
      <c r="U33" s="127"/>
    </row>
    <row r="34" spans="1:21" s="33" customFormat="1" ht="18.649999999999999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130"/>
      <c r="L34" s="130"/>
      <c r="M34" s="130"/>
      <c r="N34" s="130"/>
      <c r="O34" s="130"/>
      <c r="P34" s="130"/>
      <c r="Q34" s="130"/>
      <c r="R34" s="130"/>
      <c r="S34" s="130"/>
      <c r="T34" s="127"/>
      <c r="U34" s="127"/>
    </row>
    <row r="35" spans="1:21" s="33" customFormat="1" ht="18.75" customHeight="1" x14ac:dyDescent="0.35">
      <c r="A35" s="32"/>
      <c r="B35" s="217" t="s">
        <v>185</v>
      </c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127"/>
    </row>
    <row r="36" spans="1:21" s="33" customFormat="1" ht="18.75" customHeight="1" x14ac:dyDescent="0.35">
      <c r="A36" s="32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127"/>
    </row>
    <row r="37" spans="1:21" s="33" customFormat="1" ht="18.75" customHeight="1" x14ac:dyDescent="0.35">
      <c r="A37" s="32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</row>
    <row r="38" spans="1:21" s="33" customFormat="1" ht="18.75" customHeight="1" x14ac:dyDescent="0.35">
      <c r="A38" s="32"/>
      <c r="B38" s="131"/>
      <c r="C38" s="131"/>
      <c r="D38" s="132"/>
      <c r="E38" s="132"/>
      <c r="F38" s="133"/>
      <c r="G38" s="133"/>
      <c r="H38" s="133"/>
      <c r="I38" s="134"/>
      <c r="J38" s="134"/>
      <c r="K38" s="133"/>
      <c r="L38" s="133"/>
      <c r="M38" s="135"/>
      <c r="N38" s="133"/>
      <c r="O38" s="133"/>
      <c r="P38" s="133"/>
      <c r="Q38" s="133"/>
      <c r="R38" s="133"/>
      <c r="S38" s="133"/>
      <c r="T38" s="133"/>
      <c r="U38" s="32"/>
    </row>
    <row r="39" spans="1:21" s="33" customFormat="1" ht="18.75" customHeight="1" x14ac:dyDescent="0.35">
      <c r="A39" s="32"/>
      <c r="B39" s="211" t="s">
        <v>152</v>
      </c>
      <c r="C39" s="211"/>
      <c r="D39" s="211"/>
      <c r="E39" s="211"/>
      <c r="F39" s="211"/>
      <c r="G39" s="211"/>
      <c r="H39" s="211"/>
      <c r="I39" s="40"/>
      <c r="J39" s="40"/>
      <c r="K39" s="32"/>
      <c r="L39" s="32"/>
      <c r="M39" s="39"/>
      <c r="N39" s="32"/>
      <c r="O39" s="32"/>
      <c r="P39" s="32"/>
      <c r="Q39" s="32"/>
      <c r="R39" s="32"/>
      <c r="S39" s="32"/>
      <c r="T39" s="32"/>
      <c r="U39" s="32"/>
    </row>
    <row r="40" spans="1:21" s="33" customFormat="1" ht="18.75" customHeight="1" x14ac:dyDescent="0.35">
      <c r="A40" s="32"/>
      <c r="B40" s="210"/>
      <c r="C40" s="210"/>
      <c r="D40" s="210"/>
      <c r="E40" s="210"/>
      <c r="F40" s="210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</row>
    <row r="41" spans="1:21" s="33" customFormat="1" ht="18.75" customHeight="1" x14ac:dyDescent="0.35">
      <c r="A41" s="32"/>
      <c r="B41" s="40" t="s">
        <v>70</v>
      </c>
      <c r="C41" s="44"/>
      <c r="D41" s="44"/>
      <c r="E41" s="44"/>
      <c r="F41" s="44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 s="33" customFormat="1" ht="18.75" customHeight="1" x14ac:dyDescent="0.35">
      <c r="A42" s="32"/>
      <c r="B42" s="109" t="s">
        <v>153</v>
      </c>
      <c r="C42" s="44"/>
      <c r="D42" s="44"/>
      <c r="E42" s="44"/>
      <c r="F42" s="44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 s="33" customFormat="1" ht="18.75" customHeight="1" x14ac:dyDescent="0.35">
      <c r="A43" s="32"/>
      <c r="B43" s="35"/>
      <c r="C43" s="35"/>
      <c r="D43" s="36"/>
      <c r="E43" s="36"/>
      <c r="F43" s="32"/>
      <c r="G43" s="32"/>
      <c r="H43" s="32"/>
      <c r="I43" s="37"/>
      <c r="J43" s="37"/>
      <c r="K43" s="32"/>
      <c r="L43" s="32"/>
      <c r="M43" s="39"/>
      <c r="N43" s="32"/>
      <c r="O43" s="32"/>
      <c r="P43" s="32"/>
      <c r="Q43" s="32"/>
      <c r="R43" s="32"/>
      <c r="S43" s="32"/>
      <c r="T43" s="32"/>
      <c r="U43" s="32"/>
    </row>
    <row r="44" spans="1:21" s="33" customFormat="1" ht="18.75" customHeight="1" x14ac:dyDescent="0.35">
      <c r="A44" s="32"/>
      <c r="B44" s="131"/>
      <c r="C44" s="131"/>
      <c r="D44" s="132"/>
      <c r="E44" s="132"/>
      <c r="F44" s="133"/>
      <c r="G44" s="133"/>
      <c r="H44" s="133"/>
      <c r="I44" s="134"/>
      <c r="J44" s="134"/>
      <c r="K44" s="133"/>
      <c r="L44" s="133"/>
      <c r="M44" s="135"/>
      <c r="N44" s="133"/>
      <c r="O44" s="133"/>
      <c r="P44" s="133"/>
      <c r="Q44" s="133"/>
      <c r="R44" s="133"/>
      <c r="S44" s="133"/>
      <c r="T44" s="133"/>
      <c r="U44" s="32"/>
    </row>
    <row r="45" spans="1:21" s="33" customFormat="1" ht="18.75" customHeight="1" x14ac:dyDescent="0.35">
      <c r="A45" s="32"/>
      <c r="B45" s="211" t="s">
        <v>123</v>
      </c>
      <c r="C45" s="211"/>
      <c r="D45" s="211"/>
      <c r="E45" s="211"/>
      <c r="F45" s="211"/>
      <c r="G45" s="211"/>
      <c r="H45" s="211"/>
      <c r="I45" s="40"/>
      <c r="J45" s="40"/>
      <c r="K45" s="32"/>
      <c r="L45" s="32"/>
      <c r="M45" s="39"/>
      <c r="N45" s="32"/>
      <c r="O45" s="32"/>
      <c r="P45" s="32"/>
      <c r="Q45" s="32"/>
      <c r="R45" s="32"/>
      <c r="S45" s="32"/>
      <c r="T45" s="32"/>
      <c r="U45" s="32"/>
    </row>
    <row r="46" spans="1:21" s="33" customFormat="1" ht="18.75" customHeight="1" x14ac:dyDescent="0.35">
      <c r="A46" s="32"/>
      <c r="B46" s="210"/>
      <c r="C46" s="210"/>
      <c r="D46" s="210"/>
      <c r="E46" s="210"/>
      <c r="F46" s="210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</row>
    <row r="47" spans="1:21" s="33" customFormat="1" ht="18.75" customHeight="1" x14ac:dyDescent="0.35">
      <c r="A47" s="32"/>
      <c r="B47" s="109" t="s">
        <v>138</v>
      </c>
      <c r="C47" s="44"/>
      <c r="D47" s="44"/>
      <c r="E47" s="44"/>
      <c r="F47" s="44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 s="33" customFormat="1" ht="18.75" customHeight="1" x14ac:dyDescent="0.35">
      <c r="A48" s="32"/>
      <c r="B48" s="35"/>
      <c r="C48" s="35"/>
      <c r="D48" s="36"/>
      <c r="E48" s="36"/>
      <c r="F48" s="32"/>
      <c r="G48" s="32"/>
      <c r="H48" s="32"/>
      <c r="I48" s="37"/>
      <c r="J48" s="37"/>
      <c r="K48" s="32"/>
      <c r="L48" s="32"/>
      <c r="M48" s="39"/>
      <c r="N48" s="32"/>
      <c r="O48" s="32"/>
      <c r="P48" s="32"/>
      <c r="Q48" s="32"/>
      <c r="R48" s="32"/>
      <c r="S48" s="32"/>
      <c r="T48" s="32"/>
      <c r="U48" s="32"/>
    </row>
    <row r="49" spans="1:21" s="33" customFormat="1" ht="18.75" customHeight="1" x14ac:dyDescent="0.35">
      <c r="A49" s="32"/>
      <c r="B49" s="131"/>
      <c r="C49" s="131"/>
      <c r="D49" s="132"/>
      <c r="E49" s="132"/>
      <c r="F49" s="133"/>
      <c r="G49" s="133"/>
      <c r="H49" s="133"/>
      <c r="I49" s="134"/>
      <c r="J49" s="134"/>
      <c r="K49" s="133"/>
      <c r="L49" s="133"/>
      <c r="M49" s="135"/>
      <c r="N49" s="133"/>
      <c r="O49" s="133"/>
      <c r="P49" s="133"/>
      <c r="Q49" s="133"/>
      <c r="R49" s="133"/>
      <c r="S49" s="133"/>
      <c r="T49" s="133"/>
      <c r="U49" s="32"/>
    </row>
    <row r="50" spans="1:21" ht="18.75" customHeight="1" x14ac:dyDescent="0.35">
      <c r="B50" s="211" t="s">
        <v>124</v>
      </c>
      <c r="C50" s="211"/>
      <c r="D50" s="211"/>
      <c r="E50" s="211"/>
      <c r="F50" s="211"/>
    </row>
    <row r="51" spans="1:21" ht="18.75" customHeight="1" x14ac:dyDescent="0.35">
      <c r="B51" s="210"/>
      <c r="C51" s="210"/>
      <c r="D51" s="210"/>
      <c r="E51" s="210"/>
    </row>
    <row r="52" spans="1:21" ht="18.75" customHeight="1" x14ac:dyDescent="0.35">
      <c r="B52" s="212" t="s">
        <v>20</v>
      </c>
      <c r="C52" s="212"/>
      <c r="D52" s="212"/>
      <c r="E52" s="212"/>
      <c r="F52" s="212"/>
      <c r="I52" s="212" t="s">
        <v>18</v>
      </c>
      <c r="J52" s="212"/>
      <c r="K52" s="212"/>
      <c r="L52" s="212"/>
      <c r="M52" s="212"/>
      <c r="P52" s="212" t="s">
        <v>19</v>
      </c>
      <c r="Q52" s="212"/>
      <c r="R52" s="212"/>
      <c r="S52" s="212"/>
      <c r="T52" s="212"/>
      <c r="U52" s="140"/>
    </row>
    <row r="53" spans="1:21" ht="18.75" customHeight="1" x14ac:dyDescent="0.35">
      <c r="B53" s="212"/>
      <c r="C53" s="212"/>
      <c r="D53" s="212"/>
      <c r="E53" s="212"/>
      <c r="F53" s="212"/>
      <c r="G53" s="46"/>
      <c r="H53" s="141"/>
      <c r="I53" s="212"/>
      <c r="J53" s="212"/>
      <c r="K53" s="212"/>
      <c r="L53" s="212"/>
      <c r="M53" s="212"/>
      <c r="O53" s="142"/>
      <c r="P53" s="212"/>
      <c r="Q53" s="212"/>
      <c r="R53" s="212"/>
      <c r="S53" s="212"/>
      <c r="T53" s="212"/>
      <c r="U53" s="140"/>
    </row>
    <row r="54" spans="1:21" ht="18.75" customHeight="1" x14ac:dyDescent="0.35">
      <c r="B54" s="36"/>
      <c r="C54" s="36"/>
      <c r="D54" s="36"/>
      <c r="E54" s="36"/>
      <c r="F54" s="36"/>
      <c r="G54" s="46"/>
      <c r="H54" s="141"/>
      <c r="J54" s="36"/>
      <c r="K54" s="36"/>
      <c r="L54" s="36"/>
      <c r="M54" s="36"/>
      <c r="O54" s="142"/>
      <c r="Q54" s="36"/>
      <c r="R54" s="36"/>
      <c r="S54" s="36"/>
      <c r="T54" s="36"/>
      <c r="U54" s="36"/>
    </row>
    <row r="55" spans="1:21" ht="18.75" customHeight="1" x14ac:dyDescent="0.35">
      <c r="B55" s="40" t="s">
        <v>60</v>
      </c>
      <c r="C55" s="39"/>
      <c r="H55" s="142"/>
      <c r="I55" s="40" t="s">
        <v>60</v>
      </c>
      <c r="J55" s="39"/>
      <c r="O55" s="142"/>
      <c r="P55" s="40" t="s">
        <v>60</v>
      </c>
      <c r="Q55" s="36"/>
      <c r="R55" s="36"/>
      <c r="S55" s="36"/>
      <c r="T55" s="36"/>
      <c r="U55" s="36"/>
    </row>
    <row r="56" spans="1:21" ht="18.75" customHeight="1" x14ac:dyDescent="0.35">
      <c r="B56" s="186" t="s">
        <v>66</v>
      </c>
      <c r="C56" s="186"/>
      <c r="D56" s="186"/>
      <c r="E56" s="186"/>
      <c r="F56" s="186"/>
      <c r="G56" s="38"/>
      <c r="H56" s="143"/>
      <c r="I56" s="186" t="s">
        <v>64</v>
      </c>
      <c r="J56" s="186"/>
      <c r="K56" s="186"/>
      <c r="L56" s="186"/>
      <c r="M56" s="186"/>
      <c r="O56" s="142"/>
      <c r="P56" s="213" t="s">
        <v>65</v>
      </c>
      <c r="Q56" s="213"/>
      <c r="R56" s="213"/>
      <c r="S56" s="213"/>
      <c r="T56" s="213"/>
      <c r="U56" s="45"/>
    </row>
    <row r="57" spans="1:21" ht="18.75" customHeight="1" x14ac:dyDescent="0.35">
      <c r="B57" s="186"/>
      <c r="C57" s="186"/>
      <c r="D57" s="186"/>
      <c r="E57" s="186"/>
      <c r="F57" s="186"/>
      <c r="G57" s="38"/>
      <c r="H57" s="143"/>
      <c r="I57" s="186"/>
      <c r="J57" s="186"/>
      <c r="K57" s="186"/>
      <c r="L57" s="186"/>
      <c r="M57" s="186"/>
      <c r="O57" s="143"/>
      <c r="P57" s="38"/>
      <c r="Q57" s="38"/>
      <c r="R57" s="38"/>
      <c r="S57" s="38"/>
      <c r="T57" s="38"/>
      <c r="U57" s="45"/>
    </row>
    <row r="58" spans="1:21" ht="18.75" customHeight="1" x14ac:dyDescent="0.35">
      <c r="B58" s="40" t="s">
        <v>71</v>
      </c>
      <c r="C58" s="45"/>
      <c r="D58" s="45"/>
      <c r="E58" s="45"/>
      <c r="F58" s="45"/>
      <c r="G58" s="45"/>
      <c r="H58" s="144"/>
      <c r="I58" s="186"/>
      <c r="J58" s="186"/>
      <c r="K58" s="186"/>
      <c r="L58" s="186"/>
      <c r="M58" s="186"/>
      <c r="O58" s="143"/>
      <c r="P58" s="38"/>
      <c r="Q58" s="38"/>
      <c r="R58" s="38"/>
      <c r="S58" s="38"/>
      <c r="T58" s="38"/>
      <c r="U58" s="45"/>
    </row>
    <row r="59" spans="1:21" ht="18.75" customHeight="1" x14ac:dyDescent="0.35">
      <c r="B59" s="186" t="s">
        <v>102</v>
      </c>
      <c r="C59" s="186"/>
      <c r="D59" s="186"/>
      <c r="E59" s="186"/>
      <c r="F59" s="186"/>
      <c r="G59" s="38"/>
      <c r="H59" s="143"/>
      <c r="O59" s="142"/>
    </row>
    <row r="60" spans="1:21" ht="18.75" customHeight="1" x14ac:dyDescent="0.35">
      <c r="B60" s="186"/>
      <c r="C60" s="186"/>
      <c r="D60" s="186"/>
      <c r="E60" s="186"/>
      <c r="F60" s="186"/>
      <c r="G60" s="38"/>
      <c r="H60" s="143"/>
      <c r="O60" s="143"/>
      <c r="P60" s="38"/>
      <c r="Q60" s="38"/>
      <c r="R60" s="38"/>
      <c r="S60" s="38"/>
      <c r="T60" s="38"/>
      <c r="U60" s="38"/>
    </row>
    <row r="61" spans="1:21" ht="18.75" customHeight="1" x14ac:dyDescent="0.35">
      <c r="B61" s="186"/>
      <c r="C61" s="186"/>
      <c r="D61" s="186"/>
      <c r="E61" s="186"/>
      <c r="F61" s="186"/>
      <c r="G61" s="45"/>
      <c r="H61" s="143"/>
      <c r="O61" s="143"/>
      <c r="P61" s="38"/>
      <c r="Q61" s="38"/>
      <c r="R61" s="38"/>
      <c r="S61" s="38"/>
      <c r="T61" s="38"/>
      <c r="U61" s="38"/>
    </row>
    <row r="62" spans="1:21" ht="18.75" customHeight="1" x14ac:dyDescent="0.35">
      <c r="B62" s="45"/>
      <c r="C62" s="45"/>
      <c r="D62" s="45"/>
      <c r="E62" s="45"/>
      <c r="F62" s="45"/>
      <c r="G62" s="45"/>
      <c r="H62" s="143"/>
      <c r="O62" s="144"/>
      <c r="P62" s="45"/>
      <c r="Q62" s="45"/>
      <c r="R62" s="45"/>
      <c r="S62" s="45"/>
      <c r="T62" s="45"/>
      <c r="U62" s="45"/>
    </row>
    <row r="63" spans="1:21" ht="18.75" customHeight="1" x14ac:dyDescent="0.35">
      <c r="B63" s="187" t="s">
        <v>20</v>
      </c>
      <c r="C63" s="188"/>
      <c r="D63" s="187" t="s">
        <v>71</v>
      </c>
      <c r="E63" s="226"/>
      <c r="F63" s="188"/>
      <c r="G63" s="45"/>
      <c r="H63" s="143"/>
      <c r="O63" s="144"/>
      <c r="S63" s="45"/>
      <c r="T63" s="45"/>
      <c r="U63" s="45"/>
    </row>
    <row r="64" spans="1:21" ht="18.75" customHeight="1" x14ac:dyDescent="0.35">
      <c r="B64" s="227">
        <v>250</v>
      </c>
      <c r="C64" s="228"/>
      <c r="D64" s="229">
        <v>35000</v>
      </c>
      <c r="E64" s="230"/>
      <c r="F64" s="231"/>
      <c r="G64" s="45"/>
      <c r="H64" s="143"/>
      <c r="O64" s="144"/>
      <c r="S64" s="45"/>
      <c r="T64" s="45"/>
      <c r="U64" s="45"/>
    </row>
    <row r="65" spans="2:16371" ht="18.75" customHeight="1" x14ac:dyDescent="0.35">
      <c r="B65" s="227">
        <v>500</v>
      </c>
      <c r="C65" s="228"/>
      <c r="D65" s="229">
        <v>50000</v>
      </c>
      <c r="E65" s="230"/>
      <c r="F65" s="231"/>
      <c r="G65" s="45"/>
      <c r="H65" s="143"/>
      <c r="O65" s="144"/>
      <c r="S65" s="45"/>
      <c r="T65" s="45"/>
      <c r="U65" s="45"/>
    </row>
    <row r="66" spans="2:16371" ht="18.75" customHeight="1" x14ac:dyDescent="0.35">
      <c r="B66" s="227">
        <v>1000</v>
      </c>
      <c r="C66" s="228"/>
      <c r="D66" s="229">
        <v>80000</v>
      </c>
      <c r="E66" s="230"/>
      <c r="F66" s="231"/>
      <c r="G66" s="45"/>
      <c r="H66" s="143"/>
      <c r="O66" s="144"/>
      <c r="S66" s="45"/>
      <c r="T66" s="45"/>
      <c r="U66" s="45"/>
    </row>
    <row r="67" spans="2:16371" ht="18.75" customHeight="1" x14ac:dyDescent="0.35">
      <c r="F67" s="46"/>
      <c r="G67" s="46"/>
      <c r="H67" s="46"/>
      <c r="S67" s="45"/>
      <c r="T67" s="45"/>
      <c r="U67" s="45"/>
    </row>
    <row r="68" spans="2:16371" ht="18.75" customHeight="1" x14ac:dyDescent="0.35"/>
    <row r="69" spans="2:16371" ht="18.75" customHeight="1" x14ac:dyDescent="0.35">
      <c r="B69" s="131"/>
      <c r="C69" s="131"/>
      <c r="D69" s="132"/>
      <c r="E69" s="132"/>
      <c r="F69" s="133"/>
      <c r="G69" s="133"/>
      <c r="H69" s="133"/>
      <c r="I69" s="134"/>
      <c r="J69" s="134"/>
      <c r="K69" s="133"/>
      <c r="L69" s="133"/>
      <c r="M69" s="135"/>
      <c r="N69" s="133"/>
      <c r="O69" s="133"/>
      <c r="P69" s="133"/>
      <c r="Q69" s="133"/>
      <c r="R69" s="133"/>
      <c r="S69" s="133"/>
      <c r="T69" s="133"/>
    </row>
    <row r="70" spans="2:16371" ht="18.75" customHeight="1" x14ac:dyDescent="0.35">
      <c r="B70" s="232" t="s">
        <v>125</v>
      </c>
      <c r="C70" s="232"/>
      <c r="D70" s="232"/>
      <c r="E70" s="232"/>
      <c r="F70" s="232"/>
      <c r="G70" s="232"/>
    </row>
    <row r="71" spans="2:16371" ht="18.75" customHeight="1" x14ac:dyDescent="0.3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2:16371" ht="18.75" customHeight="1" x14ac:dyDescent="0.35">
      <c r="B72" s="182" t="s">
        <v>28</v>
      </c>
      <c r="C72" s="183"/>
      <c r="D72" s="182" t="s">
        <v>126</v>
      </c>
      <c r="E72" s="183"/>
      <c r="F72" s="187" t="s">
        <v>127</v>
      </c>
      <c r="G72" s="226"/>
      <c r="H72" s="226"/>
      <c r="I72" s="226"/>
      <c r="J72" s="226"/>
      <c r="K72" s="226"/>
      <c r="L72" s="226"/>
      <c r="M72" s="226"/>
      <c r="N72" s="226"/>
      <c r="O72" s="188"/>
      <c r="P72" s="35"/>
      <c r="Q72" s="35"/>
      <c r="R72" s="35"/>
      <c r="S72" s="35"/>
      <c r="T72" s="35"/>
      <c r="U72" s="35"/>
    </row>
    <row r="73" spans="2:16371" ht="29.9" customHeight="1" x14ac:dyDescent="0.35">
      <c r="B73" s="184"/>
      <c r="C73" s="185"/>
      <c r="D73" s="184"/>
      <c r="E73" s="185"/>
      <c r="F73" s="187" t="s">
        <v>151</v>
      </c>
      <c r="G73" s="226"/>
      <c r="H73" s="226"/>
      <c r="I73" s="226"/>
      <c r="J73" s="188"/>
      <c r="K73" s="187" t="s">
        <v>154</v>
      </c>
      <c r="L73" s="226"/>
      <c r="M73" s="188"/>
      <c r="N73" s="187" t="s">
        <v>147</v>
      </c>
      <c r="O73" s="188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</row>
    <row r="74" spans="2:16371" ht="18.75" customHeight="1" x14ac:dyDescent="0.35">
      <c r="B74" s="182" t="s">
        <v>128</v>
      </c>
      <c r="C74" s="183"/>
      <c r="D74" s="182" t="s">
        <v>129</v>
      </c>
      <c r="E74" s="218"/>
      <c r="F74" s="240" t="s">
        <v>148</v>
      </c>
      <c r="G74" s="241"/>
      <c r="H74" s="241"/>
      <c r="I74" s="241"/>
      <c r="J74" s="242"/>
      <c r="K74" s="239" t="s">
        <v>149</v>
      </c>
      <c r="L74" s="239"/>
      <c r="M74" s="239"/>
      <c r="N74" s="233" t="s">
        <v>150</v>
      </c>
      <c r="O74" s="234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</row>
    <row r="75" spans="2:16371" ht="18.75" customHeight="1" x14ac:dyDescent="0.35">
      <c r="B75" s="250"/>
      <c r="C75" s="251"/>
      <c r="D75" s="184"/>
      <c r="E75" s="219"/>
      <c r="F75" s="243"/>
      <c r="G75" s="213"/>
      <c r="H75" s="213"/>
      <c r="I75" s="213"/>
      <c r="J75" s="244"/>
      <c r="K75" s="239"/>
      <c r="L75" s="239"/>
      <c r="M75" s="239"/>
      <c r="N75" s="235"/>
      <c r="O75" s="236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</row>
    <row r="76" spans="2:16371" ht="18.75" customHeight="1" x14ac:dyDescent="0.35">
      <c r="B76" s="250"/>
      <c r="C76" s="251"/>
      <c r="D76" s="182" t="s">
        <v>130</v>
      </c>
      <c r="E76" s="218"/>
      <c r="F76" s="243"/>
      <c r="G76" s="213"/>
      <c r="H76" s="213"/>
      <c r="I76" s="213"/>
      <c r="J76" s="244"/>
      <c r="K76" s="239"/>
      <c r="L76" s="239"/>
      <c r="M76" s="239"/>
      <c r="N76" s="235"/>
      <c r="O76" s="236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</row>
    <row r="77" spans="2:16371" ht="18.75" customHeight="1" x14ac:dyDescent="0.35">
      <c r="B77" s="250"/>
      <c r="C77" s="251"/>
      <c r="D77" s="184"/>
      <c r="E77" s="219"/>
      <c r="F77" s="243"/>
      <c r="G77" s="213"/>
      <c r="H77" s="213"/>
      <c r="I77" s="213"/>
      <c r="J77" s="244"/>
      <c r="K77" s="239"/>
      <c r="L77" s="239"/>
      <c r="M77" s="239"/>
      <c r="N77" s="235"/>
      <c r="O77" s="236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</row>
    <row r="78" spans="2:16371" ht="18.75" customHeight="1" x14ac:dyDescent="0.35">
      <c r="B78" s="250"/>
      <c r="C78" s="251"/>
      <c r="D78" s="182" t="s">
        <v>131</v>
      </c>
      <c r="E78" s="218"/>
      <c r="F78" s="243"/>
      <c r="G78" s="213"/>
      <c r="H78" s="213"/>
      <c r="I78" s="213"/>
      <c r="J78" s="244"/>
      <c r="K78" s="239"/>
      <c r="L78" s="239"/>
      <c r="M78" s="239"/>
      <c r="N78" s="235"/>
      <c r="O78" s="236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</row>
    <row r="79" spans="2:16371" ht="18.75" customHeight="1" x14ac:dyDescent="0.35">
      <c r="B79" s="184"/>
      <c r="C79" s="185"/>
      <c r="D79" s="184"/>
      <c r="E79" s="219"/>
      <c r="F79" s="243"/>
      <c r="G79" s="213"/>
      <c r="H79" s="213"/>
      <c r="I79" s="213"/>
      <c r="J79" s="244"/>
      <c r="K79" s="239"/>
      <c r="L79" s="239"/>
      <c r="M79" s="239"/>
      <c r="N79" s="235"/>
      <c r="O79" s="236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</row>
    <row r="80" spans="2:16371" ht="18.75" customHeight="1" x14ac:dyDescent="0.35">
      <c r="B80" s="182" t="s">
        <v>132</v>
      </c>
      <c r="C80" s="183"/>
      <c r="D80" s="222">
        <v>1.7</v>
      </c>
      <c r="E80" s="223"/>
      <c r="F80" s="243"/>
      <c r="G80" s="213"/>
      <c r="H80" s="213"/>
      <c r="I80" s="213"/>
      <c r="J80" s="244"/>
      <c r="K80" s="239"/>
      <c r="L80" s="239"/>
      <c r="M80" s="239"/>
      <c r="N80" s="235"/>
      <c r="O80" s="236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</row>
    <row r="81" spans="2:16371" ht="18.75" customHeight="1" x14ac:dyDescent="0.35">
      <c r="B81" s="184"/>
      <c r="C81" s="185"/>
      <c r="D81" s="224"/>
      <c r="E81" s="225"/>
      <c r="F81" s="243"/>
      <c r="G81" s="213"/>
      <c r="H81" s="213"/>
      <c r="I81" s="213"/>
      <c r="J81" s="244"/>
      <c r="K81" s="239"/>
      <c r="L81" s="239"/>
      <c r="M81" s="239"/>
      <c r="N81" s="235"/>
      <c r="O81" s="236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</row>
    <row r="82" spans="2:16371" ht="18.75" customHeight="1" x14ac:dyDescent="0.35">
      <c r="B82" s="179" t="s">
        <v>33</v>
      </c>
      <c r="C82" s="181"/>
      <c r="D82" s="248">
        <v>1.5</v>
      </c>
      <c r="E82" s="249"/>
      <c r="F82" s="245"/>
      <c r="G82" s="246"/>
      <c r="H82" s="246"/>
      <c r="I82" s="246"/>
      <c r="J82" s="247"/>
      <c r="K82" s="239"/>
      <c r="L82" s="239"/>
      <c r="M82" s="239"/>
      <c r="N82" s="237"/>
      <c r="O82" s="238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</row>
    <row r="83" spans="2:16371" ht="18.75" customHeight="1" x14ac:dyDescent="0.35">
      <c r="B83" s="182" t="s">
        <v>133</v>
      </c>
      <c r="C83" s="183"/>
      <c r="D83" s="222">
        <v>1.45</v>
      </c>
      <c r="E83" s="255"/>
      <c r="F83" s="257">
        <v>6.5000000000000002E-2</v>
      </c>
      <c r="G83" s="258"/>
      <c r="H83" s="258"/>
      <c r="I83" s="258"/>
      <c r="J83" s="258"/>
      <c r="K83" s="258"/>
      <c r="L83" s="258"/>
      <c r="M83" s="259"/>
      <c r="N83" s="259"/>
      <c r="O83" s="260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pans="2:16371" ht="18.75" customHeight="1" x14ac:dyDescent="0.35">
      <c r="B84" s="184"/>
      <c r="C84" s="185"/>
      <c r="D84" s="224"/>
      <c r="E84" s="256"/>
      <c r="F84" s="261"/>
      <c r="G84" s="262"/>
      <c r="H84" s="262"/>
      <c r="I84" s="262"/>
      <c r="J84" s="262"/>
      <c r="K84" s="262"/>
      <c r="L84" s="262"/>
      <c r="M84" s="262"/>
      <c r="N84" s="262"/>
      <c r="O84" s="263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pans="2:16371" ht="18.75" customHeight="1" x14ac:dyDescent="0.35"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pans="2:16371" ht="18.75" customHeight="1" x14ac:dyDescent="0.35">
      <c r="B86" s="232" t="s">
        <v>139</v>
      </c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pans="2:16371" ht="18.75" customHeight="1" x14ac:dyDescent="0.35"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</row>
    <row r="88" spans="2:16371" ht="18.75" customHeight="1" x14ac:dyDescent="0.35">
      <c r="B88" s="182" t="s">
        <v>28</v>
      </c>
      <c r="C88" s="183"/>
      <c r="D88" s="182" t="s">
        <v>126</v>
      </c>
      <c r="E88" s="183"/>
      <c r="F88" s="200" t="s">
        <v>140</v>
      </c>
      <c r="G88" s="200"/>
      <c r="H88" s="200"/>
      <c r="I88" s="200"/>
      <c r="J88" s="200"/>
      <c r="K88" s="200"/>
      <c r="L88" s="200"/>
      <c r="M88" s="200"/>
      <c r="N88" s="200"/>
      <c r="O88" s="200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</row>
    <row r="89" spans="2:16371" ht="18.75" customHeight="1" x14ac:dyDescent="0.35">
      <c r="B89" s="250"/>
      <c r="C89" s="251"/>
      <c r="D89" s="250"/>
      <c r="E89" s="251"/>
      <c r="F89" s="182" t="s">
        <v>155</v>
      </c>
      <c r="G89" s="218"/>
      <c r="H89" s="218"/>
      <c r="I89" s="218"/>
      <c r="J89" s="183"/>
      <c r="K89" s="264" t="s">
        <v>154</v>
      </c>
      <c r="L89" s="265"/>
      <c r="M89" s="266"/>
      <c r="N89" s="264" t="s">
        <v>147</v>
      </c>
      <c r="O89" s="266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</row>
    <row r="90" spans="2:16371" ht="18.75" customHeight="1" x14ac:dyDescent="0.35">
      <c r="B90" s="184"/>
      <c r="C90" s="185"/>
      <c r="D90" s="184"/>
      <c r="E90" s="185"/>
      <c r="F90" s="184"/>
      <c r="G90" s="219"/>
      <c r="H90" s="219"/>
      <c r="I90" s="219"/>
      <c r="J90" s="185"/>
      <c r="K90" s="267"/>
      <c r="L90" s="268"/>
      <c r="M90" s="269"/>
      <c r="N90" s="267"/>
      <c r="O90" s="269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</row>
    <row r="91" spans="2:16371" ht="18.75" customHeight="1" x14ac:dyDescent="0.35">
      <c r="B91" s="166" t="s">
        <v>141</v>
      </c>
      <c r="C91" s="166"/>
      <c r="D91" s="199">
        <v>1.25</v>
      </c>
      <c r="E91" s="200"/>
      <c r="F91" s="191" t="s">
        <v>148</v>
      </c>
      <c r="G91" s="192"/>
      <c r="H91" s="192"/>
      <c r="I91" s="192"/>
      <c r="J91" s="192"/>
      <c r="K91" s="193" t="s">
        <v>149</v>
      </c>
      <c r="L91" s="194"/>
      <c r="M91" s="195"/>
      <c r="N91" s="193" t="s">
        <v>156</v>
      </c>
      <c r="O91" s="19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</row>
    <row r="92" spans="2:16371" ht="18.75" customHeight="1" x14ac:dyDescent="0.35">
      <c r="B92" s="166"/>
      <c r="C92" s="166"/>
      <c r="D92" s="200"/>
      <c r="E92" s="200"/>
      <c r="F92" s="192"/>
      <c r="G92" s="192"/>
      <c r="H92" s="192"/>
      <c r="I92" s="192"/>
      <c r="J92" s="192"/>
      <c r="K92" s="196"/>
      <c r="L92" s="197"/>
      <c r="M92" s="198"/>
      <c r="N92" s="196"/>
      <c r="O92" s="198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</row>
    <row r="93" spans="2:16371" ht="18.75" customHeight="1" x14ac:dyDescent="0.35">
      <c r="B93" s="166" t="s">
        <v>145</v>
      </c>
      <c r="C93" s="166"/>
      <c r="D93" s="199">
        <v>1.25</v>
      </c>
      <c r="E93" s="200"/>
      <c r="F93" s="201">
        <v>6.5000000000000002E-2</v>
      </c>
      <c r="G93" s="202"/>
      <c r="H93" s="202"/>
      <c r="I93" s="202"/>
      <c r="J93" s="202"/>
      <c r="K93" s="202"/>
      <c r="L93" s="202"/>
      <c r="M93" s="202"/>
      <c r="N93" s="202"/>
      <c r="O93" s="203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</row>
    <row r="94" spans="2:16371" ht="23.25" customHeight="1" x14ac:dyDescent="0.35">
      <c r="B94" s="166"/>
      <c r="C94" s="166"/>
      <c r="D94" s="200"/>
      <c r="E94" s="200"/>
      <c r="F94" s="204"/>
      <c r="G94" s="205"/>
      <c r="H94" s="205"/>
      <c r="I94" s="205"/>
      <c r="J94" s="205"/>
      <c r="K94" s="205"/>
      <c r="L94" s="205"/>
      <c r="M94" s="205"/>
      <c r="N94" s="205"/>
      <c r="O94" s="206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35"/>
      <c r="XEQ94" s="35"/>
    </row>
    <row r="95" spans="2:16371" ht="18.75" customHeight="1" x14ac:dyDescent="0.35">
      <c r="B95" s="166" t="s">
        <v>146</v>
      </c>
      <c r="C95" s="166"/>
      <c r="D95" s="199">
        <v>1.45</v>
      </c>
      <c r="E95" s="200"/>
      <c r="F95" s="204"/>
      <c r="G95" s="205"/>
      <c r="H95" s="205"/>
      <c r="I95" s="205"/>
      <c r="J95" s="205"/>
      <c r="K95" s="205"/>
      <c r="L95" s="205"/>
      <c r="M95" s="205"/>
      <c r="N95" s="205"/>
      <c r="O95" s="206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  <c r="NAB95" s="35"/>
      <c r="NAC95" s="35"/>
      <c r="NAD95" s="35"/>
      <c r="NAE95" s="35"/>
      <c r="NAF95" s="35"/>
      <c r="NAG95" s="35"/>
      <c r="NAH95" s="35"/>
      <c r="NAI95" s="35"/>
      <c r="NAJ95" s="35"/>
      <c r="NAK95" s="35"/>
      <c r="NAL95" s="35"/>
      <c r="NAM95" s="35"/>
      <c r="NAN95" s="35"/>
      <c r="NAO95" s="35"/>
      <c r="NAP95" s="35"/>
      <c r="NAQ95" s="35"/>
      <c r="NAR95" s="35"/>
      <c r="NAS95" s="35"/>
      <c r="NAT95" s="35"/>
      <c r="NAU95" s="35"/>
      <c r="NAV95" s="35"/>
      <c r="NAW95" s="35"/>
      <c r="NAX95" s="35"/>
      <c r="NAY95" s="35"/>
      <c r="NAZ95" s="35"/>
      <c r="NBA95" s="35"/>
      <c r="NBB95" s="35"/>
      <c r="NBC95" s="35"/>
      <c r="NBD95" s="35"/>
      <c r="NBE95" s="35"/>
      <c r="NBF95" s="35"/>
      <c r="NBG95" s="35"/>
      <c r="NBH95" s="35"/>
      <c r="NBI95" s="35"/>
      <c r="NBJ95" s="35"/>
      <c r="NBK95" s="35"/>
      <c r="NBL95" s="35"/>
      <c r="NBM95" s="35"/>
      <c r="NBN95" s="35"/>
      <c r="NBO95" s="35"/>
      <c r="NBP95" s="35"/>
      <c r="NBQ95" s="35"/>
      <c r="NBR95" s="35"/>
      <c r="NBS95" s="35"/>
      <c r="NBT95" s="35"/>
      <c r="NBU95" s="35"/>
      <c r="NBV95" s="35"/>
      <c r="NBW95" s="35"/>
      <c r="NBX95" s="35"/>
      <c r="NBY95" s="35"/>
      <c r="NBZ95" s="35"/>
      <c r="NCA95" s="35"/>
      <c r="NCB95" s="35"/>
      <c r="NCC95" s="35"/>
      <c r="NCD95" s="35"/>
      <c r="NCE95" s="35"/>
      <c r="NCF95" s="35"/>
      <c r="NCG95" s="35"/>
      <c r="NCH95" s="35"/>
      <c r="NCI95" s="35"/>
      <c r="NCJ95" s="35"/>
      <c r="NCK95" s="35"/>
      <c r="NCL95" s="35"/>
      <c r="NCM95" s="35"/>
      <c r="NCN95" s="35"/>
      <c r="NCO95" s="35"/>
      <c r="NCP95" s="35"/>
      <c r="NCQ95" s="35"/>
      <c r="NCR95" s="35"/>
      <c r="NCS95" s="35"/>
      <c r="NCT95" s="35"/>
      <c r="NCU95" s="35"/>
      <c r="NCV95" s="35"/>
      <c r="NCW95" s="35"/>
      <c r="NCX95" s="35"/>
      <c r="NCY95" s="35"/>
      <c r="NCZ95" s="35"/>
      <c r="NDA95" s="35"/>
      <c r="NDB95" s="35"/>
      <c r="NDC95" s="35"/>
      <c r="NDD95" s="35"/>
      <c r="NDE95" s="35"/>
      <c r="NDF95" s="35"/>
      <c r="NDG95" s="35"/>
      <c r="NDH95" s="35"/>
      <c r="NDI95" s="35"/>
      <c r="NDJ95" s="35"/>
      <c r="NDK95" s="35"/>
      <c r="NDL95" s="35"/>
      <c r="NDM95" s="35"/>
      <c r="NDN95" s="35"/>
      <c r="NDO95" s="35"/>
      <c r="NDP95" s="35"/>
      <c r="NDQ95" s="35"/>
      <c r="NDR95" s="35"/>
      <c r="NDS95" s="35"/>
      <c r="NDT95" s="35"/>
      <c r="NDU95" s="35"/>
      <c r="NDV95" s="35"/>
      <c r="NDW95" s="35"/>
      <c r="NDX95" s="35"/>
      <c r="NDY95" s="35"/>
      <c r="NDZ95" s="35"/>
      <c r="NEA95" s="35"/>
      <c r="NEB95" s="35"/>
      <c r="NEC95" s="35"/>
      <c r="NED95" s="35"/>
      <c r="NEE95" s="35"/>
      <c r="NEF95" s="35"/>
      <c r="NEG95" s="35"/>
      <c r="NEH95" s="35"/>
      <c r="NEI95" s="35"/>
      <c r="NEJ95" s="35"/>
      <c r="NEK95" s="35"/>
      <c r="NEL95" s="35"/>
      <c r="NEM95" s="35"/>
      <c r="NEN95" s="35"/>
      <c r="NEO95" s="35"/>
      <c r="NEP95" s="35"/>
      <c r="NEQ95" s="35"/>
      <c r="NER95" s="35"/>
      <c r="NES95" s="35"/>
      <c r="NET95" s="35"/>
      <c r="NEU95" s="35"/>
      <c r="NEV95" s="35"/>
      <c r="NEW95" s="35"/>
      <c r="NEX95" s="35"/>
      <c r="NEY95" s="35"/>
      <c r="NEZ95" s="35"/>
      <c r="NFA95" s="35"/>
      <c r="NFB95" s="35"/>
      <c r="NFC95" s="35"/>
      <c r="NFD95" s="35"/>
      <c r="NFE95" s="35"/>
      <c r="NFF95" s="35"/>
      <c r="NFG95" s="35"/>
      <c r="NFH95" s="35"/>
      <c r="NFI95" s="35"/>
      <c r="NFJ95" s="35"/>
      <c r="NFK95" s="35"/>
      <c r="NFL95" s="35"/>
      <c r="NFM95" s="35"/>
      <c r="NFN95" s="35"/>
      <c r="NFO95" s="35"/>
      <c r="NFP95" s="35"/>
      <c r="NFQ95" s="35"/>
      <c r="NFR95" s="35"/>
      <c r="NFS95" s="35"/>
      <c r="NFT95" s="35"/>
      <c r="NFU95" s="35"/>
      <c r="NFV95" s="35"/>
      <c r="NFW95" s="35"/>
      <c r="NFX95" s="35"/>
      <c r="NFY95" s="35"/>
      <c r="NFZ95" s="35"/>
      <c r="NGA95" s="35"/>
      <c r="NGB95" s="35"/>
      <c r="NGC95" s="35"/>
      <c r="NGD95" s="35"/>
      <c r="NGE95" s="35"/>
      <c r="NGF95" s="35"/>
      <c r="NGG95" s="35"/>
      <c r="NGH95" s="35"/>
      <c r="NGI95" s="35"/>
      <c r="NGJ95" s="35"/>
      <c r="NGK95" s="35"/>
      <c r="NGL95" s="35"/>
      <c r="NGM95" s="35"/>
      <c r="NGN95" s="35"/>
      <c r="NGO95" s="35"/>
      <c r="NGP95" s="35"/>
      <c r="NGQ95" s="35"/>
      <c r="NGR95" s="35"/>
      <c r="NGS95" s="35"/>
      <c r="NGT95" s="35"/>
      <c r="NGU95" s="35"/>
      <c r="NGV95" s="35"/>
      <c r="NGW95" s="35"/>
      <c r="NGX95" s="35"/>
      <c r="NGY95" s="35"/>
      <c r="NGZ95" s="35"/>
      <c r="NHA95" s="35"/>
      <c r="NHB95" s="35"/>
      <c r="NHC95" s="35"/>
      <c r="NHD95" s="35"/>
      <c r="NHE95" s="35"/>
      <c r="NHF95" s="35"/>
      <c r="NHG95" s="35"/>
      <c r="NHH95" s="35"/>
      <c r="NHI95" s="35"/>
      <c r="NHJ95" s="35"/>
      <c r="NHK95" s="35"/>
      <c r="NHL95" s="35"/>
      <c r="NHM95" s="35"/>
      <c r="NHN95" s="35"/>
      <c r="NHO95" s="35"/>
      <c r="NHP95" s="35"/>
      <c r="NHQ95" s="35"/>
      <c r="NHR95" s="35"/>
      <c r="NHS95" s="35"/>
      <c r="NHT95" s="35"/>
      <c r="NHU95" s="35"/>
      <c r="NHV95" s="35"/>
      <c r="NHW95" s="35"/>
      <c r="NHX95" s="35"/>
      <c r="NHY95" s="35"/>
      <c r="NHZ95" s="35"/>
      <c r="NIA95" s="35"/>
      <c r="NIB95" s="35"/>
      <c r="NIC95" s="35"/>
      <c r="NID95" s="35"/>
      <c r="NIE95" s="35"/>
      <c r="NIF95" s="35"/>
      <c r="NIG95" s="35"/>
      <c r="NIH95" s="35"/>
      <c r="NII95" s="35"/>
      <c r="NIJ95" s="35"/>
      <c r="NIK95" s="35"/>
      <c r="NIL95" s="35"/>
      <c r="NIM95" s="35"/>
      <c r="NIN95" s="35"/>
      <c r="NIO95" s="35"/>
      <c r="NIP95" s="35"/>
      <c r="NIQ95" s="35"/>
      <c r="NIR95" s="35"/>
      <c r="NIS95" s="35"/>
      <c r="NIT95" s="35"/>
      <c r="NIU95" s="35"/>
      <c r="NIV95" s="35"/>
      <c r="NIW95" s="35"/>
      <c r="NIX95" s="35"/>
      <c r="NIY95" s="35"/>
      <c r="NIZ95" s="35"/>
      <c r="NJA95" s="35"/>
      <c r="NJB95" s="35"/>
      <c r="NJC95" s="35"/>
      <c r="NJD95" s="35"/>
      <c r="NJE95" s="35"/>
      <c r="NJF95" s="35"/>
      <c r="NJG95" s="35"/>
      <c r="NJH95" s="35"/>
      <c r="NJI95" s="35"/>
      <c r="NJJ95" s="35"/>
      <c r="NJK95" s="35"/>
      <c r="NJL95" s="35"/>
      <c r="NJM95" s="35"/>
      <c r="NJN95" s="35"/>
      <c r="NJO95" s="35"/>
      <c r="NJP95" s="35"/>
      <c r="NJQ95" s="35"/>
      <c r="NJR95" s="35"/>
      <c r="NJS95" s="35"/>
      <c r="NJT95" s="35"/>
      <c r="NJU95" s="35"/>
      <c r="NJV95" s="35"/>
      <c r="NJW95" s="35"/>
      <c r="NJX95" s="35"/>
      <c r="NJY95" s="35"/>
      <c r="NJZ95" s="35"/>
      <c r="NKA95" s="35"/>
      <c r="NKB95" s="35"/>
      <c r="NKC95" s="35"/>
      <c r="NKD95" s="35"/>
      <c r="NKE95" s="35"/>
      <c r="NKF95" s="35"/>
      <c r="NKG95" s="35"/>
      <c r="NKH95" s="35"/>
      <c r="NKI95" s="35"/>
      <c r="NKJ95" s="35"/>
      <c r="NKK95" s="35"/>
      <c r="NKL95" s="35"/>
      <c r="NKM95" s="35"/>
      <c r="NKN95" s="35"/>
      <c r="NKO95" s="35"/>
      <c r="NKP95" s="35"/>
      <c r="NKQ95" s="35"/>
      <c r="NKR95" s="35"/>
      <c r="NKS95" s="35"/>
      <c r="NKT95" s="35"/>
      <c r="NKU95" s="35"/>
      <c r="NKV95" s="35"/>
      <c r="NKW95" s="35"/>
      <c r="NKX95" s="35"/>
      <c r="NKY95" s="35"/>
      <c r="NKZ95" s="35"/>
      <c r="NLA95" s="35"/>
      <c r="NLB95" s="35"/>
      <c r="NLC95" s="35"/>
      <c r="NLD95" s="35"/>
      <c r="NLE95" s="35"/>
      <c r="NLF95" s="35"/>
      <c r="NLG95" s="35"/>
      <c r="NLH95" s="35"/>
      <c r="NLI95" s="35"/>
      <c r="NLJ95" s="35"/>
      <c r="NLK95" s="35"/>
      <c r="NLL95" s="35"/>
      <c r="NLM95" s="35"/>
      <c r="NLN95" s="35"/>
      <c r="NLO95" s="35"/>
      <c r="NLP95" s="35"/>
      <c r="NLQ95" s="35"/>
      <c r="NLR95" s="35"/>
      <c r="NLS95" s="35"/>
      <c r="NLT95" s="35"/>
      <c r="NLU95" s="35"/>
      <c r="NLV95" s="35"/>
      <c r="NLW95" s="35"/>
      <c r="NLX95" s="35"/>
      <c r="NLY95" s="35"/>
      <c r="NLZ95" s="35"/>
      <c r="NMA95" s="35"/>
      <c r="NMB95" s="35"/>
      <c r="NMC95" s="35"/>
      <c r="NMD95" s="35"/>
      <c r="NME95" s="35"/>
      <c r="NMF95" s="35"/>
      <c r="NMG95" s="35"/>
      <c r="NMH95" s="35"/>
      <c r="NMI95" s="35"/>
      <c r="NMJ95" s="35"/>
      <c r="NMK95" s="35"/>
      <c r="NML95" s="35"/>
      <c r="NMM95" s="35"/>
      <c r="NMN95" s="35"/>
      <c r="NMO95" s="35"/>
      <c r="NMP95" s="35"/>
      <c r="NMQ95" s="35"/>
      <c r="NMR95" s="35"/>
      <c r="NMS95" s="35"/>
      <c r="NMT95" s="35"/>
      <c r="NMU95" s="35"/>
      <c r="NMV95" s="35"/>
      <c r="NMW95" s="35"/>
      <c r="NMX95" s="35"/>
      <c r="NMY95" s="35"/>
      <c r="NMZ95" s="35"/>
      <c r="NNA95" s="35"/>
      <c r="NNB95" s="35"/>
      <c r="NNC95" s="35"/>
      <c r="NND95" s="35"/>
      <c r="NNE95" s="35"/>
      <c r="NNF95" s="35"/>
      <c r="NNG95" s="35"/>
      <c r="NNH95" s="35"/>
      <c r="NNI95" s="35"/>
      <c r="NNJ95" s="35"/>
      <c r="NNK95" s="35"/>
      <c r="NNL95" s="35"/>
      <c r="NNM95" s="35"/>
      <c r="NNN95" s="35"/>
      <c r="NNO95" s="35"/>
      <c r="NNP95" s="35"/>
      <c r="NNQ95" s="35"/>
      <c r="NNR95" s="35"/>
      <c r="NNS95" s="35"/>
      <c r="NNT95" s="35"/>
      <c r="NNU95" s="35"/>
      <c r="NNV95" s="35"/>
      <c r="NNW95" s="35"/>
      <c r="NNX95" s="35"/>
      <c r="NNY95" s="35"/>
      <c r="NNZ95" s="35"/>
      <c r="NOA95" s="35"/>
      <c r="NOB95" s="35"/>
      <c r="NOC95" s="35"/>
      <c r="NOD95" s="35"/>
      <c r="NOE95" s="35"/>
      <c r="NOF95" s="35"/>
      <c r="NOG95" s="35"/>
      <c r="NOH95" s="35"/>
      <c r="NOI95" s="35"/>
      <c r="NOJ95" s="35"/>
      <c r="NOK95" s="35"/>
      <c r="NOL95" s="35"/>
      <c r="NOM95" s="35"/>
      <c r="NON95" s="35"/>
      <c r="NOO95" s="35"/>
      <c r="NOP95" s="35"/>
      <c r="NOQ95" s="35"/>
      <c r="NOR95" s="35"/>
      <c r="NOS95" s="35"/>
      <c r="NOT95" s="35"/>
      <c r="NOU95" s="35"/>
      <c r="NOV95" s="35"/>
      <c r="NOW95" s="35"/>
      <c r="NOX95" s="35"/>
      <c r="NOY95" s="35"/>
      <c r="NOZ95" s="35"/>
      <c r="NPA95" s="35"/>
      <c r="NPB95" s="35"/>
      <c r="NPC95" s="35"/>
      <c r="NPD95" s="35"/>
      <c r="NPE95" s="35"/>
      <c r="NPF95" s="35"/>
      <c r="NPG95" s="35"/>
      <c r="NPH95" s="35"/>
      <c r="NPI95" s="35"/>
      <c r="NPJ95" s="35"/>
      <c r="NPK95" s="35"/>
      <c r="NPL95" s="35"/>
      <c r="NPM95" s="35"/>
      <c r="NPN95" s="35"/>
      <c r="NPO95" s="35"/>
      <c r="NPP95" s="35"/>
      <c r="NPQ95" s="35"/>
      <c r="NPR95" s="35"/>
      <c r="NPS95" s="35"/>
      <c r="NPT95" s="35"/>
      <c r="NPU95" s="35"/>
      <c r="NPV95" s="35"/>
      <c r="NPW95" s="35"/>
      <c r="NPX95" s="35"/>
      <c r="NPY95" s="35"/>
      <c r="NPZ95" s="35"/>
      <c r="NQA95" s="35"/>
      <c r="NQB95" s="35"/>
      <c r="NQC95" s="35"/>
      <c r="NQD95" s="35"/>
      <c r="NQE95" s="35"/>
      <c r="NQF95" s="35"/>
      <c r="NQG95" s="35"/>
      <c r="NQH95" s="35"/>
      <c r="NQI95" s="35"/>
      <c r="NQJ95" s="35"/>
      <c r="NQK95" s="35"/>
      <c r="NQL95" s="35"/>
      <c r="NQM95" s="35"/>
      <c r="NQN95" s="35"/>
      <c r="NQO95" s="35"/>
      <c r="NQP95" s="35"/>
      <c r="NQQ95" s="35"/>
      <c r="NQR95" s="35"/>
      <c r="NQS95" s="35"/>
      <c r="NQT95" s="35"/>
      <c r="NQU95" s="35"/>
      <c r="NQV95" s="35"/>
      <c r="NQW95" s="35"/>
      <c r="NQX95" s="35"/>
      <c r="NQY95" s="35"/>
      <c r="NQZ95" s="35"/>
      <c r="NRA95" s="35"/>
      <c r="NRB95" s="35"/>
      <c r="NRC95" s="35"/>
      <c r="NRD95" s="35"/>
      <c r="NRE95" s="35"/>
      <c r="NRF95" s="35"/>
      <c r="NRG95" s="35"/>
      <c r="NRH95" s="35"/>
      <c r="NRI95" s="35"/>
      <c r="NRJ95" s="35"/>
      <c r="NRK95" s="35"/>
      <c r="NRL95" s="35"/>
      <c r="NRM95" s="35"/>
      <c r="NRN95" s="35"/>
      <c r="NRO95" s="35"/>
      <c r="NRP95" s="35"/>
      <c r="NRQ95" s="35"/>
      <c r="NRR95" s="35"/>
      <c r="NRS95" s="35"/>
      <c r="NRT95" s="35"/>
      <c r="NRU95" s="35"/>
      <c r="NRV95" s="35"/>
      <c r="NRW95" s="35"/>
      <c r="NRX95" s="35"/>
      <c r="NRY95" s="35"/>
      <c r="NRZ95" s="35"/>
      <c r="NSA95" s="35"/>
      <c r="NSB95" s="35"/>
      <c r="NSC95" s="35"/>
      <c r="NSD95" s="35"/>
      <c r="NSE95" s="35"/>
      <c r="NSF95" s="35"/>
      <c r="NSG95" s="35"/>
      <c r="NSH95" s="35"/>
      <c r="NSI95" s="35"/>
      <c r="NSJ95" s="35"/>
      <c r="NSK95" s="35"/>
      <c r="NSL95" s="35"/>
      <c r="NSM95" s="35"/>
      <c r="NSN95" s="35"/>
      <c r="NSO95" s="35"/>
      <c r="NSP95" s="35"/>
      <c r="NSQ95" s="35"/>
      <c r="NSR95" s="35"/>
      <c r="NSS95" s="35"/>
      <c r="NST95" s="35"/>
      <c r="NSU95" s="35"/>
      <c r="NSV95" s="35"/>
      <c r="NSW95" s="35"/>
      <c r="NSX95" s="35"/>
      <c r="NSY95" s="35"/>
      <c r="NSZ95" s="35"/>
      <c r="NTA95" s="35"/>
      <c r="NTB95" s="35"/>
      <c r="NTC95" s="35"/>
      <c r="NTD95" s="35"/>
      <c r="NTE95" s="35"/>
      <c r="NTF95" s="35"/>
      <c r="NTG95" s="35"/>
      <c r="NTH95" s="35"/>
      <c r="NTI95" s="35"/>
      <c r="NTJ95" s="35"/>
      <c r="NTK95" s="35"/>
      <c r="NTL95" s="35"/>
      <c r="NTM95" s="35"/>
      <c r="NTN95" s="35"/>
      <c r="NTO95" s="35"/>
      <c r="NTP95" s="35"/>
      <c r="NTQ95" s="35"/>
      <c r="NTR95" s="35"/>
      <c r="NTS95" s="35"/>
      <c r="NTT95" s="35"/>
      <c r="NTU95" s="35"/>
      <c r="NTV95" s="35"/>
      <c r="NTW95" s="35"/>
      <c r="NTX95" s="35"/>
      <c r="NTY95" s="35"/>
      <c r="NTZ95" s="35"/>
      <c r="NUA95" s="35"/>
      <c r="NUB95" s="35"/>
      <c r="NUC95" s="35"/>
      <c r="NUD95" s="35"/>
      <c r="NUE95" s="35"/>
      <c r="NUF95" s="35"/>
      <c r="NUG95" s="35"/>
      <c r="NUH95" s="35"/>
      <c r="NUI95" s="35"/>
      <c r="NUJ95" s="35"/>
      <c r="NUK95" s="35"/>
      <c r="NUL95" s="35"/>
      <c r="NUM95" s="35"/>
      <c r="NUN95" s="35"/>
      <c r="NUO95" s="35"/>
      <c r="NUP95" s="35"/>
      <c r="NUQ95" s="35"/>
      <c r="NUR95" s="35"/>
      <c r="NUS95" s="35"/>
      <c r="NUT95" s="35"/>
      <c r="NUU95" s="35"/>
      <c r="NUV95" s="35"/>
      <c r="NUW95" s="35"/>
      <c r="NUX95" s="35"/>
      <c r="NUY95" s="35"/>
      <c r="NUZ95" s="35"/>
      <c r="NVA95" s="35"/>
      <c r="NVB95" s="35"/>
      <c r="NVC95" s="35"/>
      <c r="NVD95" s="35"/>
      <c r="NVE95" s="35"/>
      <c r="NVF95" s="35"/>
      <c r="NVG95" s="35"/>
      <c r="NVH95" s="35"/>
      <c r="NVI95" s="35"/>
      <c r="NVJ95" s="35"/>
      <c r="NVK95" s="35"/>
      <c r="NVL95" s="35"/>
      <c r="NVM95" s="35"/>
      <c r="NVN95" s="35"/>
      <c r="NVO95" s="35"/>
      <c r="NVP95" s="35"/>
      <c r="NVQ95" s="35"/>
      <c r="NVR95" s="35"/>
      <c r="NVS95" s="35"/>
      <c r="NVT95" s="35"/>
      <c r="NVU95" s="35"/>
      <c r="NVV95" s="35"/>
      <c r="NVW95" s="35"/>
      <c r="NVX95" s="35"/>
      <c r="NVY95" s="35"/>
      <c r="NVZ95" s="35"/>
      <c r="NWA95" s="35"/>
      <c r="NWB95" s="35"/>
      <c r="NWC95" s="35"/>
      <c r="NWD95" s="35"/>
      <c r="NWE95" s="35"/>
      <c r="NWF95" s="35"/>
      <c r="NWG95" s="35"/>
      <c r="NWH95" s="35"/>
      <c r="NWI95" s="35"/>
      <c r="NWJ95" s="35"/>
      <c r="NWK95" s="35"/>
      <c r="NWL95" s="35"/>
      <c r="NWM95" s="35"/>
      <c r="NWN95" s="35"/>
      <c r="NWO95" s="35"/>
      <c r="NWP95" s="35"/>
      <c r="NWQ95" s="35"/>
      <c r="NWR95" s="35"/>
      <c r="NWS95" s="35"/>
      <c r="NWT95" s="35"/>
      <c r="NWU95" s="35"/>
      <c r="NWV95" s="35"/>
      <c r="NWW95" s="35"/>
      <c r="NWX95" s="35"/>
      <c r="NWY95" s="35"/>
      <c r="NWZ95" s="35"/>
      <c r="NXA95" s="35"/>
      <c r="NXB95" s="35"/>
      <c r="NXC95" s="35"/>
      <c r="NXD95" s="35"/>
      <c r="NXE95" s="35"/>
      <c r="NXF95" s="35"/>
      <c r="NXG95" s="35"/>
      <c r="NXH95" s="35"/>
      <c r="NXI95" s="35"/>
      <c r="NXJ95" s="35"/>
      <c r="NXK95" s="35"/>
      <c r="NXL95" s="35"/>
      <c r="NXM95" s="35"/>
      <c r="NXN95" s="35"/>
      <c r="NXO95" s="35"/>
      <c r="NXP95" s="35"/>
      <c r="NXQ95" s="35"/>
      <c r="NXR95" s="35"/>
      <c r="NXS95" s="35"/>
      <c r="NXT95" s="35"/>
      <c r="NXU95" s="35"/>
      <c r="NXV95" s="35"/>
      <c r="NXW95" s="35"/>
      <c r="NXX95" s="35"/>
      <c r="NXY95" s="35"/>
      <c r="NXZ95" s="35"/>
      <c r="NYA95" s="35"/>
      <c r="NYB95" s="35"/>
      <c r="NYC95" s="35"/>
      <c r="NYD95" s="35"/>
      <c r="NYE95" s="35"/>
      <c r="NYF95" s="35"/>
      <c r="NYG95" s="35"/>
      <c r="NYH95" s="35"/>
      <c r="NYI95" s="35"/>
      <c r="NYJ95" s="35"/>
      <c r="NYK95" s="35"/>
      <c r="NYL95" s="35"/>
      <c r="NYM95" s="35"/>
      <c r="NYN95" s="35"/>
      <c r="NYO95" s="35"/>
      <c r="NYP95" s="35"/>
      <c r="NYQ95" s="35"/>
      <c r="NYR95" s="35"/>
      <c r="NYS95" s="35"/>
      <c r="NYT95" s="35"/>
      <c r="NYU95" s="35"/>
      <c r="NYV95" s="35"/>
      <c r="NYW95" s="35"/>
      <c r="NYX95" s="35"/>
      <c r="NYY95" s="35"/>
      <c r="NYZ95" s="35"/>
      <c r="NZA95" s="35"/>
      <c r="NZB95" s="35"/>
      <c r="NZC95" s="35"/>
      <c r="NZD95" s="35"/>
      <c r="NZE95" s="35"/>
      <c r="NZF95" s="35"/>
      <c r="NZG95" s="35"/>
      <c r="NZH95" s="35"/>
      <c r="NZI95" s="35"/>
      <c r="NZJ95" s="35"/>
      <c r="NZK95" s="35"/>
      <c r="NZL95" s="35"/>
      <c r="NZM95" s="35"/>
      <c r="NZN95" s="35"/>
      <c r="NZO95" s="35"/>
      <c r="NZP95" s="35"/>
      <c r="NZQ95" s="35"/>
      <c r="NZR95" s="35"/>
      <c r="NZS95" s="35"/>
      <c r="NZT95" s="35"/>
      <c r="NZU95" s="35"/>
      <c r="NZV95" s="35"/>
      <c r="NZW95" s="35"/>
      <c r="NZX95" s="35"/>
      <c r="NZY95" s="35"/>
      <c r="NZZ95" s="35"/>
      <c r="OAA95" s="35"/>
      <c r="OAB95" s="35"/>
      <c r="OAC95" s="35"/>
      <c r="OAD95" s="35"/>
      <c r="OAE95" s="35"/>
      <c r="OAF95" s="35"/>
      <c r="OAG95" s="35"/>
      <c r="OAH95" s="35"/>
      <c r="OAI95" s="35"/>
      <c r="OAJ95" s="35"/>
      <c r="OAK95" s="35"/>
      <c r="OAL95" s="35"/>
      <c r="OAM95" s="35"/>
      <c r="OAN95" s="35"/>
      <c r="OAO95" s="35"/>
      <c r="OAP95" s="35"/>
      <c r="OAQ95" s="35"/>
      <c r="OAR95" s="35"/>
      <c r="OAS95" s="35"/>
      <c r="OAT95" s="35"/>
      <c r="OAU95" s="35"/>
      <c r="OAV95" s="35"/>
      <c r="OAW95" s="35"/>
      <c r="OAX95" s="35"/>
      <c r="OAY95" s="35"/>
      <c r="OAZ95" s="35"/>
      <c r="OBA95" s="35"/>
      <c r="OBB95" s="35"/>
      <c r="OBC95" s="35"/>
      <c r="OBD95" s="35"/>
      <c r="OBE95" s="35"/>
      <c r="OBF95" s="35"/>
      <c r="OBG95" s="35"/>
      <c r="OBH95" s="35"/>
      <c r="OBI95" s="35"/>
      <c r="OBJ95" s="35"/>
      <c r="OBK95" s="35"/>
      <c r="OBL95" s="35"/>
      <c r="OBM95" s="35"/>
      <c r="OBN95" s="35"/>
      <c r="OBO95" s="35"/>
      <c r="OBP95" s="35"/>
      <c r="OBQ95" s="35"/>
      <c r="OBR95" s="35"/>
      <c r="OBS95" s="35"/>
      <c r="OBT95" s="35"/>
      <c r="OBU95" s="35"/>
      <c r="OBV95" s="35"/>
      <c r="OBW95" s="35"/>
      <c r="OBX95" s="35"/>
      <c r="OBY95" s="35"/>
      <c r="OBZ95" s="35"/>
      <c r="OCA95" s="35"/>
      <c r="OCB95" s="35"/>
      <c r="OCC95" s="35"/>
      <c r="OCD95" s="35"/>
      <c r="OCE95" s="35"/>
      <c r="OCF95" s="35"/>
      <c r="OCG95" s="35"/>
      <c r="OCH95" s="35"/>
      <c r="OCI95" s="35"/>
      <c r="OCJ95" s="35"/>
      <c r="OCK95" s="35"/>
      <c r="OCL95" s="35"/>
      <c r="OCM95" s="35"/>
      <c r="OCN95" s="35"/>
      <c r="OCO95" s="35"/>
      <c r="OCP95" s="35"/>
      <c r="OCQ95" s="35"/>
      <c r="OCR95" s="35"/>
      <c r="OCS95" s="35"/>
      <c r="OCT95" s="35"/>
      <c r="OCU95" s="35"/>
      <c r="OCV95" s="35"/>
      <c r="OCW95" s="35"/>
      <c r="OCX95" s="35"/>
      <c r="OCY95" s="35"/>
      <c r="OCZ95" s="35"/>
      <c r="ODA95" s="35"/>
      <c r="ODB95" s="35"/>
      <c r="ODC95" s="35"/>
      <c r="ODD95" s="35"/>
      <c r="ODE95" s="35"/>
      <c r="ODF95" s="35"/>
      <c r="ODG95" s="35"/>
      <c r="ODH95" s="35"/>
      <c r="ODI95" s="35"/>
      <c r="ODJ95" s="35"/>
      <c r="ODK95" s="35"/>
      <c r="ODL95" s="35"/>
      <c r="ODM95" s="35"/>
      <c r="ODN95" s="35"/>
      <c r="ODO95" s="35"/>
      <c r="ODP95" s="35"/>
      <c r="ODQ95" s="35"/>
      <c r="ODR95" s="35"/>
      <c r="ODS95" s="35"/>
      <c r="ODT95" s="35"/>
      <c r="ODU95" s="35"/>
      <c r="ODV95" s="35"/>
      <c r="ODW95" s="35"/>
      <c r="ODX95" s="35"/>
      <c r="ODY95" s="35"/>
      <c r="ODZ95" s="35"/>
      <c r="OEA95" s="35"/>
      <c r="OEB95" s="35"/>
      <c r="OEC95" s="35"/>
      <c r="OED95" s="35"/>
      <c r="OEE95" s="35"/>
      <c r="OEF95" s="35"/>
      <c r="OEG95" s="35"/>
      <c r="OEH95" s="35"/>
      <c r="OEI95" s="35"/>
      <c r="OEJ95" s="35"/>
      <c r="OEK95" s="35"/>
      <c r="OEL95" s="35"/>
      <c r="OEM95" s="35"/>
      <c r="OEN95" s="35"/>
      <c r="OEO95" s="35"/>
      <c r="OEP95" s="35"/>
      <c r="OEQ95" s="35"/>
      <c r="OER95" s="35"/>
      <c r="OES95" s="35"/>
      <c r="OET95" s="35"/>
      <c r="OEU95" s="35"/>
      <c r="OEV95" s="35"/>
      <c r="OEW95" s="35"/>
      <c r="OEX95" s="35"/>
      <c r="OEY95" s="35"/>
      <c r="OEZ95" s="35"/>
      <c r="OFA95" s="35"/>
      <c r="OFB95" s="35"/>
      <c r="OFC95" s="35"/>
      <c r="OFD95" s="35"/>
      <c r="OFE95" s="35"/>
      <c r="OFF95" s="35"/>
      <c r="OFG95" s="35"/>
      <c r="OFH95" s="35"/>
      <c r="OFI95" s="35"/>
      <c r="OFJ95" s="35"/>
      <c r="OFK95" s="35"/>
      <c r="OFL95" s="35"/>
      <c r="OFM95" s="35"/>
      <c r="OFN95" s="35"/>
      <c r="OFO95" s="35"/>
      <c r="OFP95" s="35"/>
      <c r="OFQ95" s="35"/>
      <c r="OFR95" s="35"/>
      <c r="OFS95" s="35"/>
      <c r="OFT95" s="35"/>
      <c r="OFU95" s="35"/>
      <c r="OFV95" s="35"/>
      <c r="OFW95" s="35"/>
      <c r="OFX95" s="35"/>
      <c r="OFY95" s="35"/>
      <c r="OFZ95" s="35"/>
      <c r="OGA95" s="35"/>
      <c r="OGB95" s="35"/>
      <c r="OGC95" s="35"/>
      <c r="OGD95" s="35"/>
      <c r="OGE95" s="35"/>
      <c r="OGF95" s="35"/>
      <c r="OGG95" s="35"/>
      <c r="OGH95" s="35"/>
      <c r="OGI95" s="35"/>
      <c r="OGJ95" s="35"/>
      <c r="OGK95" s="35"/>
      <c r="OGL95" s="35"/>
      <c r="OGM95" s="35"/>
      <c r="OGN95" s="35"/>
      <c r="OGO95" s="35"/>
      <c r="OGP95" s="35"/>
      <c r="OGQ95" s="35"/>
      <c r="OGR95" s="35"/>
      <c r="OGS95" s="35"/>
      <c r="OGT95" s="35"/>
      <c r="OGU95" s="35"/>
      <c r="OGV95" s="35"/>
      <c r="OGW95" s="35"/>
      <c r="OGX95" s="35"/>
      <c r="OGY95" s="35"/>
      <c r="OGZ95" s="35"/>
      <c r="OHA95" s="35"/>
      <c r="OHB95" s="35"/>
      <c r="OHC95" s="35"/>
      <c r="OHD95" s="35"/>
      <c r="OHE95" s="35"/>
      <c r="OHF95" s="35"/>
      <c r="OHG95" s="35"/>
      <c r="OHH95" s="35"/>
      <c r="OHI95" s="35"/>
      <c r="OHJ95" s="35"/>
      <c r="OHK95" s="35"/>
      <c r="OHL95" s="35"/>
      <c r="OHM95" s="35"/>
      <c r="OHN95" s="35"/>
      <c r="OHO95" s="35"/>
      <c r="OHP95" s="35"/>
      <c r="OHQ95" s="35"/>
      <c r="OHR95" s="35"/>
      <c r="OHS95" s="35"/>
      <c r="OHT95" s="35"/>
      <c r="OHU95" s="35"/>
      <c r="OHV95" s="35"/>
      <c r="OHW95" s="35"/>
      <c r="OHX95" s="35"/>
      <c r="OHY95" s="35"/>
      <c r="OHZ95" s="35"/>
      <c r="OIA95" s="35"/>
      <c r="OIB95" s="35"/>
      <c r="OIC95" s="35"/>
      <c r="OID95" s="35"/>
      <c r="OIE95" s="35"/>
      <c r="OIF95" s="35"/>
      <c r="OIG95" s="35"/>
      <c r="OIH95" s="35"/>
      <c r="OII95" s="35"/>
      <c r="OIJ95" s="35"/>
      <c r="OIK95" s="35"/>
      <c r="OIL95" s="35"/>
      <c r="OIM95" s="35"/>
      <c r="OIN95" s="35"/>
      <c r="OIO95" s="35"/>
      <c r="OIP95" s="35"/>
      <c r="OIQ95" s="35"/>
      <c r="OIR95" s="35"/>
      <c r="OIS95" s="35"/>
      <c r="OIT95" s="35"/>
      <c r="OIU95" s="35"/>
      <c r="OIV95" s="35"/>
      <c r="OIW95" s="35"/>
      <c r="OIX95" s="35"/>
      <c r="OIY95" s="35"/>
      <c r="OIZ95" s="35"/>
      <c r="OJA95" s="35"/>
      <c r="OJB95" s="35"/>
      <c r="OJC95" s="35"/>
      <c r="OJD95" s="35"/>
      <c r="OJE95" s="35"/>
      <c r="OJF95" s="35"/>
      <c r="OJG95" s="35"/>
      <c r="OJH95" s="35"/>
      <c r="OJI95" s="35"/>
      <c r="OJJ95" s="35"/>
      <c r="OJK95" s="35"/>
      <c r="OJL95" s="35"/>
      <c r="OJM95" s="35"/>
      <c r="OJN95" s="35"/>
      <c r="OJO95" s="35"/>
      <c r="OJP95" s="35"/>
      <c r="OJQ95" s="35"/>
      <c r="OJR95" s="35"/>
      <c r="OJS95" s="35"/>
      <c r="OJT95" s="35"/>
      <c r="OJU95" s="35"/>
      <c r="OJV95" s="35"/>
      <c r="OJW95" s="35"/>
      <c r="OJX95" s="35"/>
      <c r="OJY95" s="35"/>
      <c r="OJZ95" s="35"/>
      <c r="OKA95" s="35"/>
      <c r="OKB95" s="35"/>
      <c r="OKC95" s="35"/>
      <c r="OKD95" s="35"/>
      <c r="OKE95" s="35"/>
      <c r="OKF95" s="35"/>
      <c r="OKG95" s="35"/>
      <c r="OKH95" s="35"/>
      <c r="OKI95" s="35"/>
      <c r="OKJ95" s="35"/>
      <c r="OKK95" s="35"/>
      <c r="OKL95" s="35"/>
      <c r="OKM95" s="35"/>
      <c r="OKN95" s="35"/>
      <c r="OKO95" s="35"/>
      <c r="OKP95" s="35"/>
      <c r="OKQ95" s="35"/>
      <c r="OKR95" s="35"/>
      <c r="OKS95" s="35"/>
      <c r="OKT95" s="35"/>
      <c r="OKU95" s="35"/>
      <c r="OKV95" s="35"/>
      <c r="OKW95" s="35"/>
      <c r="OKX95" s="35"/>
      <c r="OKY95" s="35"/>
      <c r="OKZ95" s="35"/>
      <c r="OLA95" s="35"/>
      <c r="OLB95" s="35"/>
      <c r="OLC95" s="35"/>
      <c r="OLD95" s="35"/>
      <c r="OLE95" s="35"/>
      <c r="OLF95" s="35"/>
      <c r="OLG95" s="35"/>
      <c r="OLH95" s="35"/>
      <c r="OLI95" s="35"/>
      <c r="OLJ95" s="35"/>
      <c r="OLK95" s="35"/>
      <c r="OLL95" s="35"/>
      <c r="OLM95" s="35"/>
      <c r="OLN95" s="35"/>
      <c r="OLO95" s="35"/>
      <c r="OLP95" s="35"/>
      <c r="OLQ95" s="35"/>
      <c r="OLR95" s="35"/>
      <c r="OLS95" s="35"/>
      <c r="OLT95" s="35"/>
      <c r="OLU95" s="35"/>
      <c r="OLV95" s="35"/>
      <c r="OLW95" s="35"/>
      <c r="OLX95" s="35"/>
      <c r="OLY95" s="35"/>
      <c r="OLZ95" s="35"/>
      <c r="OMA95" s="35"/>
      <c r="OMB95" s="35"/>
      <c r="OMC95" s="35"/>
      <c r="OMD95" s="35"/>
      <c r="OME95" s="35"/>
      <c r="OMF95" s="35"/>
      <c r="OMG95" s="35"/>
      <c r="OMH95" s="35"/>
      <c r="OMI95" s="35"/>
      <c r="OMJ95" s="35"/>
      <c r="OMK95" s="35"/>
      <c r="OML95" s="35"/>
      <c r="OMM95" s="35"/>
      <c r="OMN95" s="35"/>
      <c r="OMO95" s="35"/>
      <c r="OMP95" s="35"/>
      <c r="OMQ95" s="35"/>
      <c r="OMR95" s="35"/>
      <c r="OMS95" s="35"/>
      <c r="OMT95" s="35"/>
      <c r="OMU95" s="35"/>
      <c r="OMV95" s="35"/>
      <c r="OMW95" s="35"/>
      <c r="OMX95" s="35"/>
      <c r="OMY95" s="35"/>
      <c r="OMZ95" s="35"/>
      <c r="ONA95" s="35"/>
      <c r="ONB95" s="35"/>
      <c r="ONC95" s="35"/>
      <c r="OND95" s="35"/>
      <c r="ONE95" s="35"/>
      <c r="ONF95" s="35"/>
      <c r="ONG95" s="35"/>
      <c r="ONH95" s="35"/>
      <c r="ONI95" s="35"/>
      <c r="ONJ95" s="35"/>
      <c r="ONK95" s="35"/>
      <c r="ONL95" s="35"/>
      <c r="ONM95" s="35"/>
      <c r="ONN95" s="35"/>
      <c r="ONO95" s="35"/>
      <c r="ONP95" s="35"/>
      <c r="ONQ95" s="35"/>
      <c r="ONR95" s="35"/>
      <c r="ONS95" s="35"/>
      <c r="ONT95" s="35"/>
      <c r="ONU95" s="35"/>
      <c r="ONV95" s="35"/>
      <c r="ONW95" s="35"/>
      <c r="ONX95" s="35"/>
      <c r="ONY95" s="35"/>
      <c r="ONZ95" s="35"/>
      <c r="OOA95" s="35"/>
      <c r="OOB95" s="35"/>
      <c r="OOC95" s="35"/>
      <c r="OOD95" s="35"/>
      <c r="OOE95" s="35"/>
      <c r="OOF95" s="35"/>
      <c r="OOG95" s="35"/>
      <c r="OOH95" s="35"/>
      <c r="OOI95" s="35"/>
      <c r="OOJ95" s="35"/>
      <c r="OOK95" s="35"/>
      <c r="OOL95" s="35"/>
      <c r="OOM95" s="35"/>
      <c r="OON95" s="35"/>
      <c r="OOO95" s="35"/>
      <c r="OOP95" s="35"/>
      <c r="OOQ95" s="35"/>
      <c r="OOR95" s="35"/>
      <c r="OOS95" s="35"/>
      <c r="OOT95" s="35"/>
      <c r="OOU95" s="35"/>
      <c r="OOV95" s="35"/>
      <c r="OOW95" s="35"/>
      <c r="OOX95" s="35"/>
      <c r="OOY95" s="35"/>
      <c r="OOZ95" s="35"/>
      <c r="OPA95" s="35"/>
      <c r="OPB95" s="35"/>
      <c r="OPC95" s="35"/>
      <c r="OPD95" s="35"/>
      <c r="OPE95" s="35"/>
      <c r="OPF95" s="35"/>
      <c r="OPG95" s="35"/>
      <c r="OPH95" s="35"/>
      <c r="OPI95" s="35"/>
      <c r="OPJ95" s="35"/>
      <c r="OPK95" s="35"/>
      <c r="OPL95" s="35"/>
      <c r="OPM95" s="35"/>
      <c r="OPN95" s="35"/>
      <c r="OPO95" s="35"/>
      <c r="OPP95" s="35"/>
      <c r="OPQ95" s="35"/>
      <c r="OPR95" s="35"/>
      <c r="OPS95" s="35"/>
      <c r="OPT95" s="35"/>
      <c r="OPU95" s="35"/>
      <c r="OPV95" s="35"/>
      <c r="OPW95" s="35"/>
      <c r="OPX95" s="35"/>
      <c r="OPY95" s="35"/>
      <c r="OPZ95" s="35"/>
      <c r="OQA95" s="35"/>
      <c r="OQB95" s="35"/>
      <c r="OQC95" s="35"/>
      <c r="OQD95" s="35"/>
      <c r="OQE95" s="35"/>
      <c r="OQF95" s="35"/>
      <c r="OQG95" s="35"/>
      <c r="OQH95" s="35"/>
      <c r="OQI95" s="35"/>
      <c r="OQJ95" s="35"/>
      <c r="OQK95" s="35"/>
      <c r="OQL95" s="35"/>
      <c r="OQM95" s="35"/>
      <c r="OQN95" s="35"/>
      <c r="OQO95" s="35"/>
      <c r="OQP95" s="35"/>
      <c r="OQQ95" s="35"/>
      <c r="OQR95" s="35"/>
      <c r="OQS95" s="35"/>
      <c r="OQT95" s="35"/>
      <c r="OQU95" s="35"/>
      <c r="OQV95" s="35"/>
      <c r="OQW95" s="35"/>
      <c r="OQX95" s="35"/>
      <c r="OQY95" s="35"/>
      <c r="OQZ95" s="35"/>
      <c r="ORA95" s="35"/>
      <c r="ORB95" s="35"/>
      <c r="ORC95" s="35"/>
      <c r="ORD95" s="35"/>
      <c r="ORE95" s="35"/>
      <c r="ORF95" s="35"/>
      <c r="ORG95" s="35"/>
      <c r="ORH95" s="35"/>
      <c r="ORI95" s="35"/>
      <c r="ORJ95" s="35"/>
      <c r="ORK95" s="35"/>
      <c r="ORL95" s="35"/>
      <c r="ORM95" s="35"/>
      <c r="ORN95" s="35"/>
      <c r="ORO95" s="35"/>
      <c r="ORP95" s="35"/>
      <c r="ORQ95" s="35"/>
      <c r="ORR95" s="35"/>
      <c r="ORS95" s="35"/>
      <c r="ORT95" s="35"/>
      <c r="ORU95" s="35"/>
      <c r="ORV95" s="35"/>
      <c r="ORW95" s="35"/>
      <c r="ORX95" s="35"/>
      <c r="ORY95" s="35"/>
      <c r="ORZ95" s="35"/>
      <c r="OSA95" s="35"/>
      <c r="OSB95" s="35"/>
      <c r="OSC95" s="35"/>
      <c r="OSD95" s="35"/>
      <c r="OSE95" s="35"/>
      <c r="OSF95" s="35"/>
      <c r="OSG95" s="35"/>
      <c r="OSH95" s="35"/>
      <c r="OSI95" s="35"/>
      <c r="OSJ95" s="35"/>
      <c r="OSK95" s="35"/>
      <c r="OSL95" s="35"/>
      <c r="OSM95" s="35"/>
      <c r="OSN95" s="35"/>
      <c r="OSO95" s="35"/>
      <c r="OSP95" s="35"/>
      <c r="OSQ95" s="35"/>
      <c r="OSR95" s="35"/>
      <c r="OSS95" s="35"/>
      <c r="OST95" s="35"/>
      <c r="OSU95" s="35"/>
      <c r="OSV95" s="35"/>
      <c r="OSW95" s="35"/>
      <c r="OSX95" s="35"/>
      <c r="OSY95" s="35"/>
      <c r="OSZ95" s="35"/>
      <c r="OTA95" s="35"/>
      <c r="OTB95" s="35"/>
      <c r="OTC95" s="35"/>
      <c r="OTD95" s="35"/>
      <c r="OTE95" s="35"/>
      <c r="OTF95" s="35"/>
      <c r="OTG95" s="35"/>
      <c r="OTH95" s="35"/>
      <c r="OTI95" s="35"/>
      <c r="OTJ95" s="35"/>
      <c r="OTK95" s="35"/>
      <c r="OTL95" s="35"/>
      <c r="OTM95" s="35"/>
      <c r="OTN95" s="35"/>
      <c r="OTO95" s="35"/>
      <c r="OTP95" s="35"/>
      <c r="OTQ95" s="35"/>
      <c r="OTR95" s="35"/>
      <c r="OTS95" s="35"/>
      <c r="OTT95" s="35"/>
      <c r="OTU95" s="35"/>
      <c r="OTV95" s="35"/>
      <c r="OTW95" s="35"/>
      <c r="OTX95" s="35"/>
      <c r="OTY95" s="35"/>
      <c r="OTZ95" s="35"/>
      <c r="OUA95" s="35"/>
      <c r="OUB95" s="35"/>
      <c r="OUC95" s="35"/>
      <c r="OUD95" s="35"/>
      <c r="OUE95" s="35"/>
      <c r="OUF95" s="35"/>
      <c r="OUG95" s="35"/>
      <c r="OUH95" s="35"/>
      <c r="OUI95" s="35"/>
      <c r="OUJ95" s="35"/>
      <c r="OUK95" s="35"/>
      <c r="OUL95" s="35"/>
      <c r="OUM95" s="35"/>
      <c r="OUN95" s="35"/>
      <c r="OUO95" s="35"/>
      <c r="OUP95" s="35"/>
      <c r="OUQ95" s="35"/>
      <c r="OUR95" s="35"/>
      <c r="OUS95" s="35"/>
      <c r="OUT95" s="35"/>
      <c r="OUU95" s="35"/>
      <c r="OUV95" s="35"/>
      <c r="OUW95" s="35"/>
      <c r="OUX95" s="35"/>
      <c r="OUY95" s="35"/>
      <c r="OUZ95" s="35"/>
      <c r="OVA95" s="35"/>
      <c r="OVB95" s="35"/>
      <c r="OVC95" s="35"/>
      <c r="OVD95" s="35"/>
      <c r="OVE95" s="35"/>
      <c r="OVF95" s="35"/>
      <c r="OVG95" s="35"/>
      <c r="OVH95" s="35"/>
      <c r="OVI95" s="35"/>
      <c r="OVJ95" s="35"/>
      <c r="OVK95" s="35"/>
      <c r="OVL95" s="35"/>
      <c r="OVM95" s="35"/>
      <c r="OVN95" s="35"/>
      <c r="OVO95" s="35"/>
      <c r="OVP95" s="35"/>
      <c r="OVQ95" s="35"/>
      <c r="OVR95" s="35"/>
      <c r="OVS95" s="35"/>
      <c r="OVT95" s="35"/>
      <c r="OVU95" s="35"/>
      <c r="OVV95" s="35"/>
      <c r="OVW95" s="35"/>
      <c r="OVX95" s="35"/>
      <c r="OVY95" s="35"/>
      <c r="OVZ95" s="35"/>
      <c r="OWA95" s="35"/>
      <c r="OWB95" s="35"/>
      <c r="OWC95" s="35"/>
      <c r="OWD95" s="35"/>
      <c r="OWE95" s="35"/>
      <c r="OWF95" s="35"/>
      <c r="OWG95" s="35"/>
      <c r="OWH95" s="35"/>
      <c r="OWI95" s="35"/>
      <c r="OWJ95" s="35"/>
      <c r="OWK95" s="35"/>
      <c r="OWL95" s="35"/>
      <c r="OWM95" s="35"/>
      <c r="OWN95" s="35"/>
      <c r="OWO95" s="35"/>
      <c r="OWP95" s="35"/>
      <c r="OWQ95" s="35"/>
      <c r="OWR95" s="35"/>
      <c r="OWS95" s="35"/>
      <c r="OWT95" s="35"/>
      <c r="OWU95" s="35"/>
      <c r="OWV95" s="35"/>
      <c r="OWW95" s="35"/>
      <c r="OWX95" s="35"/>
      <c r="OWY95" s="35"/>
      <c r="OWZ95" s="35"/>
      <c r="OXA95" s="35"/>
      <c r="OXB95" s="35"/>
      <c r="OXC95" s="35"/>
      <c r="OXD95" s="35"/>
      <c r="OXE95" s="35"/>
      <c r="OXF95" s="35"/>
      <c r="OXG95" s="35"/>
      <c r="OXH95" s="35"/>
      <c r="OXI95" s="35"/>
      <c r="OXJ95" s="35"/>
      <c r="OXK95" s="35"/>
      <c r="OXL95" s="35"/>
      <c r="OXM95" s="35"/>
      <c r="OXN95" s="35"/>
      <c r="OXO95" s="35"/>
      <c r="OXP95" s="35"/>
      <c r="OXQ95" s="35"/>
      <c r="OXR95" s="35"/>
      <c r="OXS95" s="35"/>
      <c r="OXT95" s="35"/>
      <c r="OXU95" s="35"/>
      <c r="OXV95" s="35"/>
      <c r="OXW95" s="35"/>
      <c r="OXX95" s="35"/>
      <c r="OXY95" s="35"/>
      <c r="OXZ95" s="35"/>
      <c r="OYA95" s="35"/>
      <c r="OYB95" s="35"/>
      <c r="OYC95" s="35"/>
      <c r="OYD95" s="35"/>
      <c r="OYE95" s="35"/>
      <c r="OYF95" s="35"/>
      <c r="OYG95" s="35"/>
      <c r="OYH95" s="35"/>
      <c r="OYI95" s="35"/>
      <c r="OYJ95" s="35"/>
      <c r="OYK95" s="35"/>
      <c r="OYL95" s="35"/>
      <c r="OYM95" s="35"/>
      <c r="OYN95" s="35"/>
      <c r="OYO95" s="35"/>
      <c r="OYP95" s="35"/>
      <c r="OYQ95" s="35"/>
      <c r="OYR95" s="35"/>
      <c r="OYS95" s="35"/>
      <c r="OYT95" s="35"/>
      <c r="OYU95" s="35"/>
      <c r="OYV95" s="35"/>
      <c r="OYW95" s="35"/>
      <c r="OYX95" s="35"/>
      <c r="OYY95" s="35"/>
      <c r="OYZ95" s="35"/>
      <c r="OZA95" s="35"/>
      <c r="OZB95" s="35"/>
      <c r="OZC95" s="35"/>
      <c r="OZD95" s="35"/>
      <c r="OZE95" s="35"/>
      <c r="OZF95" s="35"/>
      <c r="OZG95" s="35"/>
      <c r="OZH95" s="35"/>
      <c r="OZI95" s="35"/>
      <c r="OZJ95" s="35"/>
      <c r="OZK95" s="35"/>
      <c r="OZL95" s="35"/>
      <c r="OZM95" s="35"/>
      <c r="OZN95" s="35"/>
      <c r="OZO95" s="35"/>
      <c r="OZP95" s="35"/>
      <c r="OZQ95" s="35"/>
      <c r="OZR95" s="35"/>
      <c r="OZS95" s="35"/>
      <c r="OZT95" s="35"/>
      <c r="OZU95" s="35"/>
      <c r="OZV95" s="35"/>
      <c r="OZW95" s="35"/>
      <c r="OZX95" s="35"/>
      <c r="OZY95" s="35"/>
      <c r="OZZ95" s="35"/>
      <c r="PAA95" s="35"/>
      <c r="PAB95" s="35"/>
      <c r="PAC95" s="35"/>
      <c r="PAD95" s="35"/>
      <c r="PAE95" s="35"/>
      <c r="PAF95" s="35"/>
      <c r="PAG95" s="35"/>
      <c r="PAH95" s="35"/>
      <c r="PAI95" s="35"/>
      <c r="PAJ95" s="35"/>
      <c r="PAK95" s="35"/>
      <c r="PAL95" s="35"/>
      <c r="PAM95" s="35"/>
      <c r="PAN95" s="35"/>
      <c r="PAO95" s="35"/>
      <c r="PAP95" s="35"/>
      <c r="PAQ95" s="35"/>
      <c r="PAR95" s="35"/>
      <c r="PAS95" s="35"/>
      <c r="PAT95" s="35"/>
      <c r="PAU95" s="35"/>
      <c r="PAV95" s="35"/>
      <c r="PAW95" s="35"/>
      <c r="PAX95" s="35"/>
      <c r="PAY95" s="35"/>
      <c r="PAZ95" s="35"/>
      <c r="PBA95" s="35"/>
      <c r="PBB95" s="35"/>
      <c r="PBC95" s="35"/>
      <c r="PBD95" s="35"/>
      <c r="PBE95" s="35"/>
      <c r="PBF95" s="35"/>
      <c r="PBG95" s="35"/>
      <c r="PBH95" s="35"/>
      <c r="PBI95" s="35"/>
      <c r="PBJ95" s="35"/>
      <c r="PBK95" s="35"/>
      <c r="PBL95" s="35"/>
      <c r="PBM95" s="35"/>
      <c r="PBN95" s="35"/>
      <c r="PBO95" s="35"/>
      <c r="PBP95" s="35"/>
      <c r="PBQ95" s="35"/>
      <c r="PBR95" s="35"/>
      <c r="PBS95" s="35"/>
      <c r="PBT95" s="35"/>
      <c r="PBU95" s="35"/>
      <c r="PBV95" s="35"/>
      <c r="PBW95" s="35"/>
      <c r="PBX95" s="35"/>
      <c r="PBY95" s="35"/>
      <c r="PBZ95" s="35"/>
      <c r="PCA95" s="35"/>
      <c r="PCB95" s="35"/>
      <c r="PCC95" s="35"/>
      <c r="PCD95" s="35"/>
      <c r="PCE95" s="35"/>
      <c r="PCF95" s="35"/>
      <c r="PCG95" s="35"/>
      <c r="PCH95" s="35"/>
      <c r="PCI95" s="35"/>
      <c r="PCJ95" s="35"/>
      <c r="PCK95" s="35"/>
      <c r="PCL95" s="35"/>
      <c r="PCM95" s="35"/>
      <c r="PCN95" s="35"/>
      <c r="PCO95" s="35"/>
      <c r="PCP95" s="35"/>
      <c r="PCQ95" s="35"/>
      <c r="PCR95" s="35"/>
      <c r="PCS95" s="35"/>
      <c r="PCT95" s="35"/>
      <c r="PCU95" s="35"/>
      <c r="PCV95" s="35"/>
      <c r="PCW95" s="35"/>
      <c r="PCX95" s="35"/>
      <c r="PCY95" s="35"/>
      <c r="PCZ95" s="35"/>
      <c r="PDA95" s="35"/>
      <c r="PDB95" s="35"/>
      <c r="PDC95" s="35"/>
      <c r="PDD95" s="35"/>
      <c r="PDE95" s="35"/>
      <c r="PDF95" s="35"/>
      <c r="PDG95" s="35"/>
      <c r="PDH95" s="35"/>
      <c r="PDI95" s="35"/>
      <c r="PDJ95" s="35"/>
      <c r="PDK95" s="35"/>
      <c r="PDL95" s="35"/>
      <c r="PDM95" s="35"/>
      <c r="PDN95" s="35"/>
      <c r="PDO95" s="35"/>
      <c r="PDP95" s="35"/>
      <c r="PDQ95" s="35"/>
      <c r="PDR95" s="35"/>
      <c r="PDS95" s="35"/>
      <c r="PDT95" s="35"/>
      <c r="PDU95" s="35"/>
      <c r="PDV95" s="35"/>
      <c r="PDW95" s="35"/>
      <c r="PDX95" s="35"/>
      <c r="PDY95" s="35"/>
      <c r="PDZ95" s="35"/>
      <c r="PEA95" s="35"/>
      <c r="PEB95" s="35"/>
      <c r="PEC95" s="35"/>
      <c r="PED95" s="35"/>
      <c r="PEE95" s="35"/>
      <c r="PEF95" s="35"/>
      <c r="PEG95" s="35"/>
      <c r="PEH95" s="35"/>
      <c r="PEI95" s="35"/>
      <c r="PEJ95" s="35"/>
      <c r="PEK95" s="35"/>
      <c r="PEL95" s="35"/>
      <c r="PEM95" s="35"/>
      <c r="PEN95" s="35"/>
      <c r="PEO95" s="35"/>
      <c r="PEP95" s="35"/>
      <c r="PEQ95" s="35"/>
      <c r="PER95" s="35"/>
      <c r="PES95" s="35"/>
      <c r="PET95" s="35"/>
      <c r="PEU95" s="35"/>
      <c r="PEV95" s="35"/>
      <c r="PEW95" s="35"/>
      <c r="PEX95" s="35"/>
      <c r="PEY95" s="35"/>
      <c r="PEZ95" s="35"/>
      <c r="PFA95" s="35"/>
      <c r="PFB95" s="35"/>
      <c r="PFC95" s="35"/>
      <c r="PFD95" s="35"/>
      <c r="PFE95" s="35"/>
      <c r="PFF95" s="35"/>
      <c r="PFG95" s="35"/>
      <c r="PFH95" s="35"/>
      <c r="PFI95" s="35"/>
      <c r="PFJ95" s="35"/>
      <c r="PFK95" s="35"/>
      <c r="PFL95" s="35"/>
      <c r="PFM95" s="35"/>
      <c r="PFN95" s="35"/>
      <c r="PFO95" s="35"/>
      <c r="PFP95" s="35"/>
      <c r="PFQ95" s="35"/>
      <c r="PFR95" s="35"/>
      <c r="PFS95" s="35"/>
      <c r="PFT95" s="35"/>
      <c r="PFU95" s="35"/>
      <c r="PFV95" s="35"/>
      <c r="PFW95" s="35"/>
      <c r="PFX95" s="35"/>
      <c r="PFY95" s="35"/>
      <c r="PFZ95" s="35"/>
      <c r="PGA95" s="35"/>
      <c r="PGB95" s="35"/>
      <c r="PGC95" s="35"/>
      <c r="PGD95" s="35"/>
      <c r="PGE95" s="35"/>
      <c r="PGF95" s="35"/>
      <c r="PGG95" s="35"/>
      <c r="PGH95" s="35"/>
      <c r="PGI95" s="35"/>
      <c r="PGJ95" s="35"/>
      <c r="PGK95" s="35"/>
      <c r="PGL95" s="35"/>
      <c r="PGM95" s="35"/>
      <c r="PGN95" s="35"/>
      <c r="PGO95" s="35"/>
      <c r="PGP95" s="35"/>
      <c r="PGQ95" s="35"/>
      <c r="PGR95" s="35"/>
      <c r="PGS95" s="35"/>
      <c r="PGT95" s="35"/>
      <c r="PGU95" s="35"/>
      <c r="PGV95" s="35"/>
      <c r="PGW95" s="35"/>
      <c r="PGX95" s="35"/>
      <c r="PGY95" s="35"/>
      <c r="PGZ95" s="35"/>
      <c r="PHA95" s="35"/>
      <c r="PHB95" s="35"/>
      <c r="PHC95" s="35"/>
      <c r="PHD95" s="35"/>
      <c r="PHE95" s="35"/>
      <c r="PHF95" s="35"/>
      <c r="PHG95" s="35"/>
      <c r="PHH95" s="35"/>
      <c r="PHI95" s="35"/>
      <c r="PHJ95" s="35"/>
      <c r="PHK95" s="35"/>
      <c r="PHL95" s="35"/>
      <c r="PHM95" s="35"/>
      <c r="PHN95" s="35"/>
      <c r="PHO95" s="35"/>
      <c r="PHP95" s="35"/>
      <c r="PHQ95" s="35"/>
      <c r="PHR95" s="35"/>
      <c r="PHS95" s="35"/>
      <c r="PHT95" s="35"/>
      <c r="PHU95" s="35"/>
      <c r="PHV95" s="35"/>
      <c r="PHW95" s="35"/>
      <c r="PHX95" s="35"/>
      <c r="PHY95" s="35"/>
      <c r="PHZ95" s="35"/>
      <c r="PIA95" s="35"/>
      <c r="PIB95" s="35"/>
      <c r="PIC95" s="35"/>
      <c r="PID95" s="35"/>
      <c r="PIE95" s="35"/>
      <c r="PIF95" s="35"/>
      <c r="PIG95" s="35"/>
      <c r="PIH95" s="35"/>
      <c r="PII95" s="35"/>
      <c r="PIJ95" s="35"/>
      <c r="PIK95" s="35"/>
      <c r="PIL95" s="35"/>
      <c r="PIM95" s="35"/>
      <c r="PIN95" s="35"/>
      <c r="PIO95" s="35"/>
      <c r="PIP95" s="35"/>
      <c r="PIQ95" s="35"/>
      <c r="PIR95" s="35"/>
      <c r="PIS95" s="35"/>
      <c r="PIT95" s="35"/>
      <c r="PIU95" s="35"/>
      <c r="PIV95" s="35"/>
      <c r="PIW95" s="35"/>
      <c r="PIX95" s="35"/>
      <c r="PIY95" s="35"/>
      <c r="PIZ95" s="35"/>
      <c r="PJA95" s="35"/>
      <c r="PJB95" s="35"/>
      <c r="PJC95" s="35"/>
      <c r="PJD95" s="35"/>
      <c r="PJE95" s="35"/>
      <c r="PJF95" s="35"/>
      <c r="PJG95" s="35"/>
      <c r="PJH95" s="35"/>
      <c r="PJI95" s="35"/>
      <c r="PJJ95" s="35"/>
      <c r="PJK95" s="35"/>
      <c r="PJL95" s="35"/>
      <c r="PJM95" s="35"/>
      <c r="PJN95" s="35"/>
      <c r="PJO95" s="35"/>
      <c r="PJP95" s="35"/>
      <c r="PJQ95" s="35"/>
      <c r="PJR95" s="35"/>
      <c r="PJS95" s="35"/>
      <c r="PJT95" s="35"/>
      <c r="PJU95" s="35"/>
      <c r="PJV95" s="35"/>
      <c r="PJW95" s="35"/>
      <c r="PJX95" s="35"/>
      <c r="PJY95" s="35"/>
      <c r="PJZ95" s="35"/>
      <c r="PKA95" s="35"/>
      <c r="PKB95" s="35"/>
      <c r="PKC95" s="35"/>
      <c r="PKD95" s="35"/>
      <c r="PKE95" s="35"/>
      <c r="PKF95" s="35"/>
      <c r="PKG95" s="35"/>
      <c r="PKH95" s="35"/>
      <c r="PKI95" s="35"/>
      <c r="PKJ95" s="35"/>
      <c r="PKK95" s="35"/>
      <c r="PKL95" s="35"/>
      <c r="PKM95" s="35"/>
      <c r="PKN95" s="35"/>
      <c r="PKO95" s="35"/>
      <c r="PKP95" s="35"/>
      <c r="PKQ95" s="35"/>
      <c r="PKR95" s="35"/>
      <c r="PKS95" s="35"/>
      <c r="PKT95" s="35"/>
      <c r="PKU95" s="35"/>
      <c r="PKV95" s="35"/>
      <c r="PKW95" s="35"/>
      <c r="PKX95" s="35"/>
      <c r="PKY95" s="35"/>
      <c r="PKZ95" s="35"/>
      <c r="PLA95" s="35"/>
      <c r="PLB95" s="35"/>
      <c r="PLC95" s="35"/>
      <c r="PLD95" s="35"/>
      <c r="PLE95" s="35"/>
      <c r="PLF95" s="35"/>
      <c r="PLG95" s="35"/>
      <c r="PLH95" s="35"/>
      <c r="PLI95" s="35"/>
      <c r="PLJ95" s="35"/>
      <c r="PLK95" s="35"/>
      <c r="PLL95" s="35"/>
      <c r="PLM95" s="35"/>
      <c r="PLN95" s="35"/>
      <c r="PLO95" s="35"/>
      <c r="PLP95" s="35"/>
      <c r="PLQ95" s="35"/>
      <c r="PLR95" s="35"/>
      <c r="PLS95" s="35"/>
      <c r="PLT95" s="35"/>
      <c r="PLU95" s="35"/>
      <c r="PLV95" s="35"/>
      <c r="PLW95" s="35"/>
      <c r="PLX95" s="35"/>
      <c r="PLY95" s="35"/>
      <c r="PLZ95" s="35"/>
      <c r="PMA95" s="35"/>
      <c r="PMB95" s="35"/>
      <c r="PMC95" s="35"/>
      <c r="PMD95" s="35"/>
      <c r="PME95" s="35"/>
      <c r="PMF95" s="35"/>
      <c r="PMG95" s="35"/>
      <c r="PMH95" s="35"/>
      <c r="PMI95" s="35"/>
      <c r="PMJ95" s="35"/>
      <c r="PMK95" s="35"/>
      <c r="PML95" s="35"/>
      <c r="PMM95" s="35"/>
      <c r="PMN95" s="35"/>
      <c r="PMO95" s="35"/>
      <c r="PMP95" s="35"/>
      <c r="PMQ95" s="35"/>
      <c r="PMR95" s="35"/>
      <c r="PMS95" s="35"/>
      <c r="PMT95" s="35"/>
      <c r="PMU95" s="35"/>
      <c r="PMV95" s="35"/>
      <c r="PMW95" s="35"/>
      <c r="PMX95" s="35"/>
      <c r="PMY95" s="35"/>
      <c r="PMZ95" s="35"/>
      <c r="PNA95" s="35"/>
      <c r="PNB95" s="35"/>
      <c r="PNC95" s="35"/>
      <c r="PND95" s="35"/>
      <c r="PNE95" s="35"/>
      <c r="PNF95" s="35"/>
      <c r="PNG95" s="35"/>
      <c r="PNH95" s="35"/>
      <c r="PNI95" s="35"/>
      <c r="PNJ95" s="35"/>
      <c r="PNK95" s="35"/>
      <c r="PNL95" s="35"/>
      <c r="PNM95" s="35"/>
      <c r="PNN95" s="35"/>
      <c r="PNO95" s="35"/>
      <c r="PNP95" s="35"/>
      <c r="PNQ95" s="35"/>
      <c r="PNR95" s="35"/>
      <c r="PNS95" s="35"/>
      <c r="PNT95" s="35"/>
      <c r="PNU95" s="35"/>
      <c r="PNV95" s="35"/>
      <c r="PNW95" s="35"/>
      <c r="PNX95" s="35"/>
      <c r="PNY95" s="35"/>
      <c r="PNZ95" s="35"/>
      <c r="POA95" s="35"/>
      <c r="POB95" s="35"/>
      <c r="POC95" s="35"/>
      <c r="POD95" s="35"/>
      <c r="POE95" s="35"/>
      <c r="POF95" s="35"/>
      <c r="POG95" s="35"/>
      <c r="POH95" s="35"/>
      <c r="POI95" s="35"/>
      <c r="POJ95" s="35"/>
      <c r="POK95" s="35"/>
      <c r="POL95" s="35"/>
      <c r="POM95" s="35"/>
      <c r="PON95" s="35"/>
      <c r="POO95" s="35"/>
      <c r="POP95" s="35"/>
      <c r="POQ95" s="35"/>
      <c r="POR95" s="35"/>
      <c r="POS95" s="35"/>
      <c r="POT95" s="35"/>
      <c r="POU95" s="35"/>
      <c r="POV95" s="35"/>
      <c r="POW95" s="35"/>
      <c r="POX95" s="35"/>
      <c r="POY95" s="35"/>
      <c r="POZ95" s="35"/>
      <c r="PPA95" s="35"/>
      <c r="PPB95" s="35"/>
      <c r="PPC95" s="35"/>
      <c r="PPD95" s="35"/>
      <c r="PPE95" s="35"/>
      <c r="PPF95" s="35"/>
      <c r="PPG95" s="35"/>
      <c r="PPH95" s="35"/>
      <c r="PPI95" s="35"/>
      <c r="PPJ95" s="35"/>
      <c r="PPK95" s="35"/>
      <c r="PPL95" s="35"/>
      <c r="PPM95" s="35"/>
      <c r="PPN95" s="35"/>
      <c r="PPO95" s="35"/>
      <c r="PPP95" s="35"/>
      <c r="PPQ95" s="35"/>
      <c r="PPR95" s="35"/>
      <c r="PPS95" s="35"/>
      <c r="PPT95" s="35"/>
      <c r="PPU95" s="35"/>
      <c r="PPV95" s="35"/>
      <c r="PPW95" s="35"/>
      <c r="PPX95" s="35"/>
      <c r="PPY95" s="35"/>
      <c r="PPZ95" s="35"/>
      <c r="PQA95" s="35"/>
      <c r="PQB95" s="35"/>
      <c r="PQC95" s="35"/>
      <c r="PQD95" s="35"/>
      <c r="PQE95" s="35"/>
      <c r="PQF95" s="35"/>
      <c r="PQG95" s="35"/>
      <c r="PQH95" s="35"/>
      <c r="PQI95" s="35"/>
      <c r="PQJ95" s="35"/>
      <c r="PQK95" s="35"/>
      <c r="PQL95" s="35"/>
      <c r="PQM95" s="35"/>
      <c r="PQN95" s="35"/>
      <c r="PQO95" s="35"/>
      <c r="PQP95" s="35"/>
      <c r="PQQ95" s="35"/>
      <c r="PQR95" s="35"/>
      <c r="PQS95" s="35"/>
      <c r="PQT95" s="35"/>
      <c r="PQU95" s="35"/>
      <c r="PQV95" s="35"/>
      <c r="PQW95" s="35"/>
      <c r="PQX95" s="35"/>
      <c r="PQY95" s="35"/>
      <c r="PQZ95" s="35"/>
      <c r="PRA95" s="35"/>
      <c r="PRB95" s="35"/>
      <c r="PRC95" s="35"/>
      <c r="PRD95" s="35"/>
      <c r="PRE95" s="35"/>
      <c r="PRF95" s="35"/>
      <c r="PRG95" s="35"/>
      <c r="PRH95" s="35"/>
      <c r="PRI95" s="35"/>
      <c r="PRJ95" s="35"/>
      <c r="PRK95" s="35"/>
      <c r="PRL95" s="35"/>
      <c r="PRM95" s="35"/>
      <c r="PRN95" s="35"/>
      <c r="PRO95" s="35"/>
      <c r="PRP95" s="35"/>
      <c r="PRQ95" s="35"/>
      <c r="PRR95" s="35"/>
      <c r="PRS95" s="35"/>
      <c r="PRT95" s="35"/>
      <c r="PRU95" s="35"/>
      <c r="PRV95" s="35"/>
      <c r="PRW95" s="35"/>
      <c r="PRX95" s="35"/>
      <c r="PRY95" s="35"/>
      <c r="PRZ95" s="35"/>
      <c r="PSA95" s="35"/>
      <c r="PSB95" s="35"/>
      <c r="PSC95" s="35"/>
      <c r="PSD95" s="35"/>
      <c r="PSE95" s="35"/>
      <c r="PSF95" s="35"/>
      <c r="PSG95" s="35"/>
      <c r="PSH95" s="35"/>
      <c r="PSI95" s="35"/>
      <c r="PSJ95" s="35"/>
      <c r="PSK95" s="35"/>
      <c r="PSL95" s="35"/>
      <c r="PSM95" s="35"/>
      <c r="PSN95" s="35"/>
      <c r="PSO95" s="35"/>
      <c r="PSP95" s="35"/>
      <c r="PSQ95" s="35"/>
      <c r="PSR95" s="35"/>
      <c r="PSS95" s="35"/>
      <c r="PST95" s="35"/>
      <c r="PSU95" s="35"/>
      <c r="PSV95" s="35"/>
      <c r="PSW95" s="35"/>
      <c r="PSX95" s="35"/>
      <c r="PSY95" s="35"/>
      <c r="PSZ95" s="35"/>
      <c r="PTA95" s="35"/>
      <c r="PTB95" s="35"/>
      <c r="PTC95" s="35"/>
      <c r="PTD95" s="35"/>
      <c r="PTE95" s="35"/>
      <c r="PTF95" s="35"/>
      <c r="PTG95" s="35"/>
      <c r="PTH95" s="35"/>
      <c r="PTI95" s="35"/>
      <c r="PTJ95" s="35"/>
      <c r="PTK95" s="35"/>
      <c r="PTL95" s="35"/>
      <c r="PTM95" s="35"/>
      <c r="PTN95" s="35"/>
      <c r="PTO95" s="35"/>
      <c r="PTP95" s="35"/>
      <c r="PTQ95" s="35"/>
      <c r="PTR95" s="35"/>
      <c r="PTS95" s="35"/>
      <c r="PTT95" s="35"/>
      <c r="PTU95" s="35"/>
      <c r="PTV95" s="35"/>
      <c r="PTW95" s="35"/>
      <c r="PTX95" s="35"/>
      <c r="PTY95" s="35"/>
      <c r="PTZ95" s="35"/>
      <c r="PUA95" s="35"/>
      <c r="PUB95" s="35"/>
      <c r="PUC95" s="35"/>
      <c r="PUD95" s="35"/>
      <c r="PUE95" s="35"/>
      <c r="PUF95" s="35"/>
      <c r="PUG95" s="35"/>
      <c r="PUH95" s="35"/>
      <c r="PUI95" s="35"/>
      <c r="PUJ95" s="35"/>
      <c r="PUK95" s="35"/>
      <c r="PUL95" s="35"/>
      <c r="PUM95" s="35"/>
      <c r="PUN95" s="35"/>
      <c r="PUO95" s="35"/>
      <c r="PUP95" s="35"/>
      <c r="PUQ95" s="35"/>
      <c r="PUR95" s="35"/>
      <c r="PUS95" s="35"/>
      <c r="PUT95" s="35"/>
      <c r="PUU95" s="35"/>
      <c r="PUV95" s="35"/>
      <c r="PUW95" s="35"/>
      <c r="PUX95" s="35"/>
      <c r="PUY95" s="35"/>
      <c r="PUZ95" s="35"/>
      <c r="PVA95" s="35"/>
      <c r="PVB95" s="35"/>
      <c r="PVC95" s="35"/>
      <c r="PVD95" s="35"/>
      <c r="PVE95" s="35"/>
      <c r="PVF95" s="35"/>
      <c r="PVG95" s="35"/>
      <c r="PVH95" s="35"/>
      <c r="PVI95" s="35"/>
      <c r="PVJ95" s="35"/>
      <c r="PVK95" s="35"/>
      <c r="PVL95" s="35"/>
      <c r="PVM95" s="35"/>
      <c r="PVN95" s="35"/>
      <c r="PVO95" s="35"/>
      <c r="PVP95" s="35"/>
      <c r="PVQ95" s="35"/>
      <c r="PVR95" s="35"/>
      <c r="PVS95" s="35"/>
      <c r="PVT95" s="35"/>
      <c r="PVU95" s="35"/>
      <c r="PVV95" s="35"/>
      <c r="PVW95" s="35"/>
      <c r="PVX95" s="35"/>
      <c r="PVY95" s="35"/>
      <c r="PVZ95" s="35"/>
      <c r="PWA95" s="35"/>
      <c r="PWB95" s="35"/>
      <c r="PWC95" s="35"/>
      <c r="PWD95" s="35"/>
      <c r="PWE95" s="35"/>
      <c r="PWF95" s="35"/>
      <c r="PWG95" s="35"/>
      <c r="PWH95" s="35"/>
      <c r="PWI95" s="35"/>
      <c r="PWJ95" s="35"/>
      <c r="PWK95" s="35"/>
      <c r="PWL95" s="35"/>
      <c r="PWM95" s="35"/>
      <c r="PWN95" s="35"/>
      <c r="PWO95" s="35"/>
      <c r="PWP95" s="35"/>
      <c r="PWQ95" s="35"/>
      <c r="PWR95" s="35"/>
      <c r="PWS95" s="35"/>
      <c r="PWT95" s="35"/>
      <c r="PWU95" s="35"/>
      <c r="PWV95" s="35"/>
      <c r="PWW95" s="35"/>
      <c r="PWX95" s="35"/>
      <c r="PWY95" s="35"/>
      <c r="PWZ95" s="35"/>
      <c r="PXA95" s="35"/>
      <c r="PXB95" s="35"/>
      <c r="PXC95" s="35"/>
      <c r="PXD95" s="35"/>
      <c r="PXE95" s="35"/>
      <c r="PXF95" s="35"/>
      <c r="PXG95" s="35"/>
      <c r="PXH95" s="35"/>
      <c r="PXI95" s="35"/>
      <c r="PXJ95" s="35"/>
      <c r="PXK95" s="35"/>
      <c r="PXL95" s="35"/>
      <c r="PXM95" s="35"/>
      <c r="PXN95" s="35"/>
      <c r="PXO95" s="35"/>
      <c r="PXP95" s="35"/>
      <c r="PXQ95" s="35"/>
      <c r="PXR95" s="35"/>
      <c r="PXS95" s="35"/>
      <c r="PXT95" s="35"/>
      <c r="PXU95" s="35"/>
      <c r="PXV95" s="35"/>
      <c r="PXW95" s="35"/>
      <c r="PXX95" s="35"/>
      <c r="PXY95" s="35"/>
      <c r="PXZ95" s="35"/>
      <c r="PYA95" s="35"/>
      <c r="PYB95" s="35"/>
      <c r="PYC95" s="35"/>
      <c r="PYD95" s="35"/>
      <c r="PYE95" s="35"/>
      <c r="PYF95" s="35"/>
      <c r="PYG95" s="35"/>
      <c r="PYH95" s="35"/>
      <c r="PYI95" s="35"/>
      <c r="PYJ95" s="35"/>
      <c r="PYK95" s="35"/>
      <c r="PYL95" s="35"/>
      <c r="PYM95" s="35"/>
      <c r="PYN95" s="35"/>
      <c r="PYO95" s="35"/>
      <c r="PYP95" s="35"/>
      <c r="PYQ95" s="35"/>
      <c r="PYR95" s="35"/>
      <c r="PYS95" s="35"/>
      <c r="PYT95" s="35"/>
      <c r="PYU95" s="35"/>
      <c r="PYV95" s="35"/>
      <c r="PYW95" s="35"/>
      <c r="PYX95" s="35"/>
      <c r="PYY95" s="35"/>
      <c r="PYZ95" s="35"/>
      <c r="PZA95" s="35"/>
      <c r="PZB95" s="35"/>
      <c r="PZC95" s="35"/>
      <c r="PZD95" s="35"/>
      <c r="PZE95" s="35"/>
      <c r="PZF95" s="35"/>
      <c r="PZG95" s="35"/>
      <c r="PZH95" s="35"/>
      <c r="PZI95" s="35"/>
      <c r="PZJ95" s="35"/>
      <c r="PZK95" s="35"/>
      <c r="PZL95" s="35"/>
      <c r="PZM95" s="35"/>
      <c r="PZN95" s="35"/>
      <c r="PZO95" s="35"/>
      <c r="PZP95" s="35"/>
      <c r="PZQ95" s="35"/>
      <c r="PZR95" s="35"/>
      <c r="PZS95" s="35"/>
      <c r="PZT95" s="35"/>
      <c r="PZU95" s="35"/>
      <c r="PZV95" s="35"/>
      <c r="PZW95" s="35"/>
      <c r="PZX95" s="35"/>
      <c r="PZY95" s="35"/>
      <c r="PZZ95" s="35"/>
      <c r="QAA95" s="35"/>
      <c r="QAB95" s="35"/>
      <c r="QAC95" s="35"/>
      <c r="QAD95" s="35"/>
      <c r="QAE95" s="35"/>
      <c r="QAF95" s="35"/>
      <c r="QAG95" s="35"/>
      <c r="QAH95" s="35"/>
      <c r="QAI95" s="35"/>
      <c r="QAJ95" s="35"/>
      <c r="QAK95" s="35"/>
      <c r="QAL95" s="35"/>
      <c r="QAM95" s="35"/>
      <c r="QAN95" s="35"/>
      <c r="QAO95" s="35"/>
      <c r="QAP95" s="35"/>
      <c r="QAQ95" s="35"/>
      <c r="QAR95" s="35"/>
      <c r="QAS95" s="35"/>
      <c r="QAT95" s="35"/>
      <c r="QAU95" s="35"/>
      <c r="QAV95" s="35"/>
      <c r="QAW95" s="35"/>
      <c r="QAX95" s="35"/>
      <c r="QAY95" s="35"/>
      <c r="QAZ95" s="35"/>
      <c r="QBA95" s="35"/>
      <c r="QBB95" s="35"/>
      <c r="QBC95" s="35"/>
      <c r="QBD95" s="35"/>
      <c r="QBE95" s="35"/>
      <c r="QBF95" s="35"/>
      <c r="QBG95" s="35"/>
      <c r="QBH95" s="35"/>
      <c r="QBI95" s="35"/>
      <c r="QBJ95" s="35"/>
      <c r="QBK95" s="35"/>
      <c r="QBL95" s="35"/>
      <c r="QBM95" s="35"/>
      <c r="QBN95" s="35"/>
      <c r="QBO95" s="35"/>
      <c r="QBP95" s="35"/>
      <c r="QBQ95" s="35"/>
      <c r="QBR95" s="35"/>
      <c r="QBS95" s="35"/>
      <c r="QBT95" s="35"/>
      <c r="QBU95" s="35"/>
      <c r="QBV95" s="35"/>
      <c r="QBW95" s="35"/>
      <c r="QBX95" s="35"/>
      <c r="QBY95" s="35"/>
      <c r="QBZ95" s="35"/>
      <c r="QCA95" s="35"/>
      <c r="QCB95" s="35"/>
      <c r="QCC95" s="35"/>
      <c r="QCD95" s="35"/>
      <c r="QCE95" s="35"/>
      <c r="QCF95" s="35"/>
      <c r="QCG95" s="35"/>
      <c r="QCH95" s="35"/>
      <c r="QCI95" s="35"/>
      <c r="QCJ95" s="35"/>
      <c r="QCK95" s="35"/>
      <c r="QCL95" s="35"/>
      <c r="QCM95" s="35"/>
      <c r="QCN95" s="35"/>
      <c r="QCO95" s="35"/>
      <c r="QCP95" s="35"/>
      <c r="QCQ95" s="35"/>
      <c r="QCR95" s="35"/>
      <c r="QCS95" s="35"/>
      <c r="QCT95" s="35"/>
      <c r="QCU95" s="35"/>
      <c r="QCV95" s="35"/>
      <c r="QCW95" s="35"/>
      <c r="QCX95" s="35"/>
      <c r="QCY95" s="35"/>
      <c r="QCZ95" s="35"/>
      <c r="QDA95" s="35"/>
      <c r="QDB95" s="35"/>
      <c r="QDC95" s="35"/>
      <c r="QDD95" s="35"/>
      <c r="QDE95" s="35"/>
      <c r="QDF95" s="35"/>
      <c r="QDG95" s="35"/>
      <c r="QDH95" s="35"/>
      <c r="QDI95" s="35"/>
      <c r="QDJ95" s="35"/>
      <c r="QDK95" s="35"/>
      <c r="QDL95" s="35"/>
      <c r="QDM95" s="35"/>
      <c r="QDN95" s="35"/>
      <c r="QDO95" s="35"/>
      <c r="QDP95" s="35"/>
      <c r="QDQ95" s="35"/>
      <c r="QDR95" s="35"/>
      <c r="QDS95" s="35"/>
      <c r="QDT95" s="35"/>
      <c r="QDU95" s="35"/>
      <c r="QDV95" s="35"/>
      <c r="QDW95" s="35"/>
      <c r="QDX95" s="35"/>
      <c r="QDY95" s="35"/>
      <c r="QDZ95" s="35"/>
      <c r="QEA95" s="35"/>
      <c r="QEB95" s="35"/>
      <c r="QEC95" s="35"/>
      <c r="QED95" s="35"/>
      <c r="QEE95" s="35"/>
      <c r="QEF95" s="35"/>
      <c r="QEG95" s="35"/>
      <c r="QEH95" s="35"/>
      <c r="QEI95" s="35"/>
      <c r="QEJ95" s="35"/>
      <c r="QEK95" s="35"/>
      <c r="QEL95" s="35"/>
      <c r="QEM95" s="35"/>
      <c r="QEN95" s="35"/>
      <c r="QEO95" s="35"/>
      <c r="QEP95" s="35"/>
      <c r="QEQ95" s="35"/>
      <c r="QER95" s="35"/>
      <c r="QES95" s="35"/>
      <c r="QET95" s="35"/>
      <c r="QEU95" s="35"/>
      <c r="QEV95" s="35"/>
      <c r="QEW95" s="35"/>
      <c r="QEX95" s="35"/>
      <c r="QEY95" s="35"/>
      <c r="QEZ95" s="35"/>
      <c r="QFA95" s="35"/>
      <c r="QFB95" s="35"/>
      <c r="QFC95" s="35"/>
      <c r="QFD95" s="35"/>
      <c r="QFE95" s="35"/>
      <c r="QFF95" s="35"/>
      <c r="QFG95" s="35"/>
      <c r="QFH95" s="35"/>
      <c r="QFI95" s="35"/>
      <c r="QFJ95" s="35"/>
      <c r="QFK95" s="35"/>
      <c r="QFL95" s="35"/>
      <c r="QFM95" s="35"/>
      <c r="QFN95" s="35"/>
      <c r="QFO95" s="35"/>
      <c r="QFP95" s="35"/>
      <c r="QFQ95" s="35"/>
      <c r="QFR95" s="35"/>
      <c r="QFS95" s="35"/>
      <c r="QFT95" s="35"/>
      <c r="QFU95" s="35"/>
      <c r="QFV95" s="35"/>
      <c r="QFW95" s="35"/>
      <c r="QFX95" s="35"/>
      <c r="QFY95" s="35"/>
      <c r="QFZ95" s="35"/>
      <c r="QGA95" s="35"/>
      <c r="QGB95" s="35"/>
      <c r="QGC95" s="35"/>
      <c r="QGD95" s="35"/>
      <c r="QGE95" s="35"/>
      <c r="QGF95" s="35"/>
      <c r="QGG95" s="35"/>
      <c r="QGH95" s="35"/>
      <c r="QGI95" s="35"/>
      <c r="QGJ95" s="35"/>
      <c r="QGK95" s="35"/>
      <c r="QGL95" s="35"/>
      <c r="QGM95" s="35"/>
      <c r="QGN95" s="35"/>
      <c r="QGO95" s="35"/>
      <c r="QGP95" s="35"/>
      <c r="QGQ95" s="35"/>
      <c r="QGR95" s="35"/>
      <c r="QGS95" s="35"/>
      <c r="QGT95" s="35"/>
      <c r="QGU95" s="35"/>
      <c r="QGV95" s="35"/>
      <c r="QGW95" s="35"/>
      <c r="QGX95" s="35"/>
      <c r="QGY95" s="35"/>
      <c r="QGZ95" s="35"/>
      <c r="QHA95" s="35"/>
      <c r="QHB95" s="35"/>
      <c r="QHC95" s="35"/>
      <c r="QHD95" s="35"/>
      <c r="QHE95" s="35"/>
      <c r="QHF95" s="35"/>
      <c r="QHG95" s="35"/>
      <c r="QHH95" s="35"/>
      <c r="QHI95" s="35"/>
      <c r="QHJ95" s="35"/>
      <c r="QHK95" s="35"/>
      <c r="QHL95" s="35"/>
      <c r="QHM95" s="35"/>
      <c r="QHN95" s="35"/>
      <c r="QHO95" s="35"/>
      <c r="QHP95" s="35"/>
      <c r="QHQ95" s="35"/>
      <c r="QHR95" s="35"/>
      <c r="QHS95" s="35"/>
      <c r="QHT95" s="35"/>
      <c r="QHU95" s="35"/>
      <c r="QHV95" s="35"/>
      <c r="QHW95" s="35"/>
      <c r="QHX95" s="35"/>
      <c r="QHY95" s="35"/>
      <c r="QHZ95" s="35"/>
      <c r="QIA95" s="35"/>
      <c r="QIB95" s="35"/>
      <c r="QIC95" s="35"/>
      <c r="QID95" s="35"/>
      <c r="QIE95" s="35"/>
      <c r="QIF95" s="35"/>
      <c r="QIG95" s="35"/>
      <c r="QIH95" s="35"/>
      <c r="QII95" s="35"/>
      <c r="QIJ95" s="35"/>
      <c r="QIK95" s="35"/>
      <c r="QIL95" s="35"/>
      <c r="QIM95" s="35"/>
      <c r="QIN95" s="35"/>
      <c r="QIO95" s="35"/>
      <c r="QIP95" s="35"/>
      <c r="QIQ95" s="35"/>
      <c r="QIR95" s="35"/>
      <c r="QIS95" s="35"/>
      <c r="QIT95" s="35"/>
      <c r="QIU95" s="35"/>
      <c r="QIV95" s="35"/>
      <c r="QIW95" s="35"/>
      <c r="QIX95" s="35"/>
      <c r="QIY95" s="35"/>
      <c r="QIZ95" s="35"/>
      <c r="QJA95" s="35"/>
      <c r="QJB95" s="35"/>
      <c r="QJC95" s="35"/>
      <c r="QJD95" s="35"/>
      <c r="QJE95" s="35"/>
      <c r="QJF95" s="35"/>
      <c r="QJG95" s="35"/>
      <c r="QJH95" s="35"/>
      <c r="QJI95" s="35"/>
      <c r="QJJ95" s="35"/>
      <c r="QJK95" s="35"/>
      <c r="QJL95" s="35"/>
      <c r="QJM95" s="35"/>
      <c r="QJN95" s="35"/>
      <c r="QJO95" s="35"/>
      <c r="QJP95" s="35"/>
      <c r="QJQ95" s="35"/>
      <c r="QJR95" s="35"/>
      <c r="QJS95" s="35"/>
      <c r="QJT95" s="35"/>
      <c r="QJU95" s="35"/>
      <c r="QJV95" s="35"/>
      <c r="QJW95" s="35"/>
      <c r="QJX95" s="35"/>
      <c r="QJY95" s="35"/>
      <c r="QJZ95" s="35"/>
      <c r="QKA95" s="35"/>
      <c r="QKB95" s="35"/>
      <c r="QKC95" s="35"/>
      <c r="QKD95" s="35"/>
      <c r="QKE95" s="35"/>
      <c r="QKF95" s="35"/>
      <c r="QKG95" s="35"/>
      <c r="QKH95" s="35"/>
      <c r="QKI95" s="35"/>
      <c r="QKJ95" s="35"/>
      <c r="QKK95" s="35"/>
      <c r="QKL95" s="35"/>
      <c r="QKM95" s="35"/>
      <c r="QKN95" s="35"/>
      <c r="QKO95" s="35"/>
      <c r="QKP95" s="35"/>
      <c r="QKQ95" s="35"/>
      <c r="QKR95" s="35"/>
      <c r="QKS95" s="35"/>
      <c r="QKT95" s="35"/>
      <c r="QKU95" s="35"/>
      <c r="QKV95" s="35"/>
      <c r="QKW95" s="35"/>
      <c r="QKX95" s="35"/>
      <c r="QKY95" s="35"/>
      <c r="QKZ95" s="35"/>
      <c r="QLA95" s="35"/>
      <c r="QLB95" s="35"/>
      <c r="QLC95" s="35"/>
      <c r="QLD95" s="35"/>
      <c r="QLE95" s="35"/>
      <c r="QLF95" s="35"/>
      <c r="QLG95" s="35"/>
      <c r="QLH95" s="35"/>
      <c r="QLI95" s="35"/>
      <c r="QLJ95" s="35"/>
      <c r="QLK95" s="35"/>
      <c r="QLL95" s="35"/>
      <c r="QLM95" s="35"/>
      <c r="QLN95" s="35"/>
      <c r="QLO95" s="35"/>
      <c r="QLP95" s="35"/>
      <c r="QLQ95" s="35"/>
      <c r="QLR95" s="35"/>
      <c r="QLS95" s="35"/>
      <c r="QLT95" s="35"/>
      <c r="QLU95" s="35"/>
      <c r="QLV95" s="35"/>
      <c r="QLW95" s="35"/>
      <c r="QLX95" s="35"/>
      <c r="QLY95" s="35"/>
      <c r="QLZ95" s="35"/>
      <c r="QMA95" s="35"/>
      <c r="QMB95" s="35"/>
      <c r="QMC95" s="35"/>
      <c r="QMD95" s="35"/>
      <c r="QME95" s="35"/>
      <c r="QMF95" s="35"/>
      <c r="QMG95" s="35"/>
      <c r="QMH95" s="35"/>
      <c r="QMI95" s="35"/>
      <c r="QMJ95" s="35"/>
      <c r="QMK95" s="35"/>
      <c r="QML95" s="35"/>
      <c r="QMM95" s="35"/>
      <c r="QMN95" s="35"/>
      <c r="QMO95" s="35"/>
      <c r="QMP95" s="35"/>
      <c r="QMQ95" s="35"/>
      <c r="QMR95" s="35"/>
      <c r="QMS95" s="35"/>
      <c r="QMT95" s="35"/>
      <c r="QMU95" s="35"/>
      <c r="QMV95" s="35"/>
      <c r="QMW95" s="35"/>
      <c r="QMX95" s="35"/>
      <c r="QMY95" s="35"/>
      <c r="QMZ95" s="35"/>
      <c r="QNA95" s="35"/>
      <c r="QNB95" s="35"/>
      <c r="QNC95" s="35"/>
      <c r="QND95" s="35"/>
      <c r="QNE95" s="35"/>
      <c r="QNF95" s="35"/>
      <c r="QNG95" s="35"/>
      <c r="QNH95" s="35"/>
      <c r="QNI95" s="35"/>
      <c r="QNJ95" s="35"/>
      <c r="QNK95" s="35"/>
      <c r="QNL95" s="35"/>
      <c r="QNM95" s="35"/>
      <c r="QNN95" s="35"/>
      <c r="QNO95" s="35"/>
      <c r="QNP95" s="35"/>
      <c r="QNQ95" s="35"/>
      <c r="QNR95" s="35"/>
      <c r="QNS95" s="35"/>
      <c r="QNT95" s="35"/>
      <c r="QNU95" s="35"/>
      <c r="QNV95" s="35"/>
      <c r="QNW95" s="35"/>
      <c r="QNX95" s="35"/>
      <c r="QNY95" s="35"/>
      <c r="QNZ95" s="35"/>
      <c r="QOA95" s="35"/>
      <c r="QOB95" s="35"/>
      <c r="QOC95" s="35"/>
      <c r="QOD95" s="35"/>
      <c r="QOE95" s="35"/>
      <c r="QOF95" s="35"/>
      <c r="QOG95" s="35"/>
      <c r="QOH95" s="35"/>
      <c r="QOI95" s="35"/>
      <c r="QOJ95" s="35"/>
      <c r="QOK95" s="35"/>
      <c r="QOL95" s="35"/>
      <c r="QOM95" s="35"/>
      <c r="QON95" s="35"/>
      <c r="QOO95" s="35"/>
      <c r="QOP95" s="35"/>
      <c r="QOQ95" s="35"/>
      <c r="QOR95" s="35"/>
      <c r="QOS95" s="35"/>
      <c r="QOT95" s="35"/>
      <c r="QOU95" s="35"/>
      <c r="QOV95" s="35"/>
      <c r="QOW95" s="35"/>
      <c r="QOX95" s="35"/>
      <c r="QOY95" s="35"/>
      <c r="QOZ95" s="35"/>
      <c r="QPA95" s="35"/>
      <c r="QPB95" s="35"/>
      <c r="QPC95" s="35"/>
      <c r="QPD95" s="35"/>
      <c r="QPE95" s="35"/>
      <c r="QPF95" s="35"/>
      <c r="QPG95" s="35"/>
      <c r="QPH95" s="35"/>
      <c r="QPI95" s="35"/>
      <c r="QPJ95" s="35"/>
      <c r="QPK95" s="35"/>
      <c r="QPL95" s="35"/>
      <c r="QPM95" s="35"/>
      <c r="QPN95" s="35"/>
      <c r="QPO95" s="35"/>
      <c r="QPP95" s="35"/>
      <c r="QPQ95" s="35"/>
      <c r="QPR95" s="35"/>
      <c r="QPS95" s="35"/>
      <c r="QPT95" s="35"/>
      <c r="QPU95" s="35"/>
      <c r="QPV95" s="35"/>
      <c r="QPW95" s="35"/>
      <c r="QPX95" s="35"/>
      <c r="QPY95" s="35"/>
      <c r="QPZ95" s="35"/>
      <c r="QQA95" s="35"/>
      <c r="QQB95" s="35"/>
      <c r="QQC95" s="35"/>
      <c r="QQD95" s="35"/>
      <c r="QQE95" s="35"/>
      <c r="QQF95" s="35"/>
      <c r="QQG95" s="35"/>
      <c r="QQH95" s="35"/>
      <c r="QQI95" s="35"/>
      <c r="QQJ95" s="35"/>
      <c r="QQK95" s="35"/>
      <c r="QQL95" s="35"/>
      <c r="QQM95" s="35"/>
      <c r="QQN95" s="35"/>
      <c r="QQO95" s="35"/>
      <c r="QQP95" s="35"/>
      <c r="QQQ95" s="35"/>
      <c r="QQR95" s="35"/>
      <c r="QQS95" s="35"/>
      <c r="QQT95" s="35"/>
      <c r="QQU95" s="35"/>
      <c r="QQV95" s="35"/>
      <c r="QQW95" s="35"/>
      <c r="QQX95" s="35"/>
      <c r="QQY95" s="35"/>
      <c r="QQZ95" s="35"/>
      <c r="QRA95" s="35"/>
      <c r="QRB95" s="35"/>
      <c r="QRC95" s="35"/>
      <c r="QRD95" s="35"/>
      <c r="QRE95" s="35"/>
      <c r="QRF95" s="35"/>
      <c r="QRG95" s="35"/>
      <c r="QRH95" s="35"/>
      <c r="QRI95" s="35"/>
      <c r="QRJ95" s="35"/>
      <c r="QRK95" s="35"/>
      <c r="QRL95" s="35"/>
      <c r="QRM95" s="35"/>
      <c r="QRN95" s="35"/>
      <c r="QRO95" s="35"/>
      <c r="QRP95" s="35"/>
      <c r="QRQ95" s="35"/>
      <c r="QRR95" s="35"/>
      <c r="QRS95" s="35"/>
      <c r="QRT95" s="35"/>
      <c r="QRU95" s="35"/>
      <c r="QRV95" s="35"/>
      <c r="QRW95" s="35"/>
      <c r="QRX95" s="35"/>
      <c r="QRY95" s="35"/>
      <c r="QRZ95" s="35"/>
      <c r="QSA95" s="35"/>
      <c r="QSB95" s="35"/>
      <c r="QSC95" s="35"/>
      <c r="QSD95" s="35"/>
      <c r="QSE95" s="35"/>
      <c r="QSF95" s="35"/>
      <c r="QSG95" s="35"/>
      <c r="QSH95" s="35"/>
      <c r="QSI95" s="35"/>
      <c r="QSJ95" s="35"/>
      <c r="QSK95" s="35"/>
      <c r="QSL95" s="35"/>
      <c r="QSM95" s="35"/>
      <c r="QSN95" s="35"/>
      <c r="QSO95" s="35"/>
      <c r="QSP95" s="35"/>
      <c r="QSQ95" s="35"/>
      <c r="QSR95" s="35"/>
      <c r="QSS95" s="35"/>
      <c r="QST95" s="35"/>
      <c r="QSU95" s="35"/>
      <c r="QSV95" s="35"/>
      <c r="QSW95" s="35"/>
      <c r="QSX95" s="35"/>
      <c r="QSY95" s="35"/>
      <c r="QSZ95" s="35"/>
      <c r="QTA95" s="35"/>
      <c r="QTB95" s="35"/>
      <c r="QTC95" s="35"/>
      <c r="QTD95" s="35"/>
      <c r="QTE95" s="35"/>
      <c r="QTF95" s="35"/>
      <c r="QTG95" s="35"/>
      <c r="QTH95" s="35"/>
      <c r="QTI95" s="35"/>
      <c r="QTJ95" s="35"/>
      <c r="QTK95" s="35"/>
      <c r="QTL95" s="35"/>
      <c r="QTM95" s="35"/>
      <c r="QTN95" s="35"/>
      <c r="QTO95" s="35"/>
      <c r="QTP95" s="35"/>
      <c r="QTQ95" s="35"/>
      <c r="QTR95" s="35"/>
      <c r="QTS95" s="35"/>
      <c r="QTT95" s="35"/>
      <c r="QTU95" s="35"/>
      <c r="QTV95" s="35"/>
      <c r="QTW95" s="35"/>
      <c r="QTX95" s="35"/>
      <c r="QTY95" s="35"/>
      <c r="QTZ95" s="35"/>
      <c r="QUA95" s="35"/>
      <c r="QUB95" s="35"/>
      <c r="QUC95" s="35"/>
      <c r="QUD95" s="35"/>
      <c r="QUE95" s="35"/>
      <c r="QUF95" s="35"/>
      <c r="QUG95" s="35"/>
      <c r="QUH95" s="35"/>
      <c r="QUI95" s="35"/>
      <c r="QUJ95" s="35"/>
      <c r="QUK95" s="35"/>
      <c r="QUL95" s="35"/>
      <c r="QUM95" s="35"/>
      <c r="QUN95" s="35"/>
      <c r="QUO95" s="35"/>
      <c r="QUP95" s="35"/>
      <c r="QUQ95" s="35"/>
      <c r="QUR95" s="35"/>
      <c r="QUS95" s="35"/>
      <c r="QUT95" s="35"/>
      <c r="QUU95" s="35"/>
      <c r="QUV95" s="35"/>
      <c r="QUW95" s="35"/>
      <c r="QUX95" s="35"/>
      <c r="QUY95" s="35"/>
      <c r="QUZ95" s="35"/>
      <c r="QVA95" s="35"/>
      <c r="QVB95" s="35"/>
      <c r="QVC95" s="35"/>
      <c r="QVD95" s="35"/>
      <c r="QVE95" s="35"/>
      <c r="QVF95" s="35"/>
      <c r="QVG95" s="35"/>
      <c r="QVH95" s="35"/>
      <c r="QVI95" s="35"/>
      <c r="QVJ95" s="35"/>
      <c r="QVK95" s="35"/>
      <c r="QVL95" s="35"/>
      <c r="QVM95" s="35"/>
      <c r="QVN95" s="35"/>
      <c r="QVO95" s="35"/>
      <c r="QVP95" s="35"/>
      <c r="QVQ95" s="35"/>
      <c r="QVR95" s="35"/>
      <c r="QVS95" s="35"/>
      <c r="QVT95" s="35"/>
      <c r="QVU95" s="35"/>
      <c r="QVV95" s="35"/>
      <c r="QVW95" s="35"/>
      <c r="QVX95" s="35"/>
      <c r="QVY95" s="35"/>
      <c r="QVZ95" s="35"/>
      <c r="QWA95" s="35"/>
      <c r="QWB95" s="35"/>
      <c r="QWC95" s="35"/>
      <c r="QWD95" s="35"/>
      <c r="QWE95" s="35"/>
      <c r="QWF95" s="35"/>
      <c r="QWG95" s="35"/>
      <c r="QWH95" s="35"/>
      <c r="QWI95" s="35"/>
      <c r="QWJ95" s="35"/>
      <c r="QWK95" s="35"/>
      <c r="QWL95" s="35"/>
      <c r="QWM95" s="35"/>
      <c r="QWN95" s="35"/>
      <c r="QWO95" s="35"/>
      <c r="QWP95" s="35"/>
      <c r="QWQ95" s="35"/>
      <c r="QWR95" s="35"/>
      <c r="QWS95" s="35"/>
      <c r="QWT95" s="35"/>
      <c r="QWU95" s="35"/>
      <c r="QWV95" s="35"/>
      <c r="QWW95" s="35"/>
      <c r="QWX95" s="35"/>
      <c r="QWY95" s="35"/>
      <c r="QWZ95" s="35"/>
      <c r="QXA95" s="35"/>
      <c r="QXB95" s="35"/>
      <c r="QXC95" s="35"/>
      <c r="QXD95" s="35"/>
      <c r="QXE95" s="35"/>
      <c r="QXF95" s="35"/>
      <c r="QXG95" s="35"/>
      <c r="QXH95" s="35"/>
      <c r="QXI95" s="35"/>
      <c r="QXJ95" s="35"/>
      <c r="QXK95" s="35"/>
      <c r="QXL95" s="35"/>
      <c r="QXM95" s="35"/>
      <c r="QXN95" s="35"/>
      <c r="QXO95" s="35"/>
      <c r="QXP95" s="35"/>
      <c r="QXQ95" s="35"/>
      <c r="QXR95" s="35"/>
      <c r="QXS95" s="35"/>
      <c r="QXT95" s="35"/>
      <c r="QXU95" s="35"/>
      <c r="QXV95" s="35"/>
      <c r="QXW95" s="35"/>
      <c r="QXX95" s="35"/>
      <c r="QXY95" s="35"/>
      <c r="QXZ95" s="35"/>
      <c r="QYA95" s="35"/>
      <c r="QYB95" s="35"/>
      <c r="QYC95" s="35"/>
      <c r="QYD95" s="35"/>
      <c r="QYE95" s="35"/>
      <c r="QYF95" s="35"/>
      <c r="QYG95" s="35"/>
      <c r="QYH95" s="35"/>
      <c r="QYI95" s="35"/>
      <c r="QYJ95" s="35"/>
      <c r="QYK95" s="35"/>
      <c r="QYL95" s="35"/>
      <c r="QYM95" s="35"/>
      <c r="QYN95" s="35"/>
      <c r="QYO95" s="35"/>
      <c r="QYP95" s="35"/>
      <c r="QYQ95" s="35"/>
      <c r="QYR95" s="35"/>
      <c r="QYS95" s="35"/>
      <c r="QYT95" s="35"/>
      <c r="QYU95" s="35"/>
      <c r="QYV95" s="35"/>
      <c r="QYW95" s="35"/>
      <c r="QYX95" s="35"/>
      <c r="QYY95" s="35"/>
      <c r="QYZ95" s="35"/>
      <c r="QZA95" s="35"/>
      <c r="QZB95" s="35"/>
      <c r="QZC95" s="35"/>
      <c r="QZD95" s="35"/>
      <c r="QZE95" s="35"/>
      <c r="QZF95" s="35"/>
      <c r="QZG95" s="35"/>
      <c r="QZH95" s="35"/>
      <c r="QZI95" s="35"/>
      <c r="QZJ95" s="35"/>
      <c r="QZK95" s="35"/>
      <c r="QZL95" s="35"/>
      <c r="QZM95" s="35"/>
      <c r="QZN95" s="35"/>
      <c r="QZO95" s="35"/>
      <c r="QZP95" s="35"/>
      <c r="QZQ95" s="35"/>
      <c r="QZR95" s="35"/>
      <c r="QZS95" s="35"/>
      <c r="QZT95" s="35"/>
      <c r="QZU95" s="35"/>
      <c r="QZV95" s="35"/>
      <c r="QZW95" s="35"/>
      <c r="QZX95" s="35"/>
      <c r="QZY95" s="35"/>
      <c r="QZZ95" s="35"/>
      <c r="RAA95" s="35"/>
      <c r="RAB95" s="35"/>
      <c r="RAC95" s="35"/>
      <c r="RAD95" s="35"/>
      <c r="RAE95" s="35"/>
      <c r="RAF95" s="35"/>
      <c r="RAG95" s="35"/>
      <c r="RAH95" s="35"/>
      <c r="RAI95" s="35"/>
      <c r="RAJ95" s="35"/>
      <c r="RAK95" s="35"/>
      <c r="RAL95" s="35"/>
      <c r="RAM95" s="35"/>
      <c r="RAN95" s="35"/>
      <c r="RAO95" s="35"/>
      <c r="RAP95" s="35"/>
      <c r="RAQ95" s="35"/>
      <c r="RAR95" s="35"/>
      <c r="RAS95" s="35"/>
      <c r="RAT95" s="35"/>
      <c r="RAU95" s="35"/>
      <c r="RAV95" s="35"/>
      <c r="RAW95" s="35"/>
      <c r="RAX95" s="35"/>
      <c r="RAY95" s="35"/>
      <c r="RAZ95" s="35"/>
      <c r="RBA95" s="35"/>
      <c r="RBB95" s="35"/>
      <c r="RBC95" s="35"/>
      <c r="RBD95" s="35"/>
      <c r="RBE95" s="35"/>
      <c r="RBF95" s="35"/>
      <c r="RBG95" s="35"/>
      <c r="RBH95" s="35"/>
      <c r="RBI95" s="35"/>
      <c r="RBJ95" s="35"/>
      <c r="RBK95" s="35"/>
      <c r="RBL95" s="35"/>
      <c r="RBM95" s="35"/>
      <c r="RBN95" s="35"/>
      <c r="RBO95" s="35"/>
      <c r="RBP95" s="35"/>
      <c r="RBQ95" s="35"/>
      <c r="RBR95" s="35"/>
      <c r="RBS95" s="35"/>
      <c r="RBT95" s="35"/>
      <c r="RBU95" s="35"/>
      <c r="RBV95" s="35"/>
      <c r="RBW95" s="35"/>
      <c r="RBX95" s="35"/>
      <c r="RBY95" s="35"/>
      <c r="RBZ95" s="35"/>
      <c r="RCA95" s="35"/>
      <c r="RCB95" s="35"/>
      <c r="RCC95" s="35"/>
      <c r="RCD95" s="35"/>
      <c r="RCE95" s="35"/>
      <c r="RCF95" s="35"/>
      <c r="RCG95" s="35"/>
      <c r="RCH95" s="35"/>
      <c r="RCI95" s="35"/>
      <c r="RCJ95" s="35"/>
      <c r="RCK95" s="35"/>
      <c r="RCL95" s="35"/>
      <c r="RCM95" s="35"/>
      <c r="RCN95" s="35"/>
      <c r="RCO95" s="35"/>
      <c r="RCP95" s="35"/>
      <c r="RCQ95" s="35"/>
      <c r="RCR95" s="35"/>
      <c r="RCS95" s="35"/>
      <c r="RCT95" s="35"/>
      <c r="RCU95" s="35"/>
      <c r="RCV95" s="35"/>
      <c r="RCW95" s="35"/>
      <c r="RCX95" s="35"/>
      <c r="RCY95" s="35"/>
      <c r="RCZ95" s="35"/>
      <c r="RDA95" s="35"/>
      <c r="RDB95" s="35"/>
      <c r="RDC95" s="35"/>
      <c r="RDD95" s="35"/>
      <c r="RDE95" s="35"/>
      <c r="RDF95" s="35"/>
      <c r="RDG95" s="35"/>
      <c r="RDH95" s="35"/>
      <c r="RDI95" s="35"/>
      <c r="RDJ95" s="35"/>
      <c r="RDK95" s="35"/>
      <c r="RDL95" s="35"/>
      <c r="RDM95" s="35"/>
      <c r="RDN95" s="35"/>
      <c r="RDO95" s="35"/>
      <c r="RDP95" s="35"/>
      <c r="RDQ95" s="35"/>
      <c r="RDR95" s="35"/>
      <c r="RDS95" s="35"/>
      <c r="RDT95" s="35"/>
      <c r="RDU95" s="35"/>
      <c r="RDV95" s="35"/>
      <c r="RDW95" s="35"/>
      <c r="RDX95" s="35"/>
      <c r="RDY95" s="35"/>
      <c r="RDZ95" s="35"/>
      <c r="REA95" s="35"/>
      <c r="REB95" s="35"/>
      <c r="REC95" s="35"/>
      <c r="RED95" s="35"/>
      <c r="REE95" s="35"/>
      <c r="REF95" s="35"/>
      <c r="REG95" s="35"/>
      <c r="REH95" s="35"/>
      <c r="REI95" s="35"/>
      <c r="REJ95" s="35"/>
      <c r="REK95" s="35"/>
      <c r="REL95" s="35"/>
      <c r="REM95" s="35"/>
      <c r="REN95" s="35"/>
      <c r="REO95" s="35"/>
      <c r="REP95" s="35"/>
      <c r="REQ95" s="35"/>
      <c r="RER95" s="35"/>
      <c r="RES95" s="35"/>
      <c r="RET95" s="35"/>
      <c r="REU95" s="35"/>
      <c r="REV95" s="35"/>
      <c r="REW95" s="35"/>
      <c r="REX95" s="35"/>
      <c r="REY95" s="35"/>
      <c r="REZ95" s="35"/>
      <c r="RFA95" s="35"/>
      <c r="RFB95" s="35"/>
      <c r="RFC95" s="35"/>
      <c r="RFD95" s="35"/>
      <c r="RFE95" s="35"/>
      <c r="RFF95" s="35"/>
      <c r="RFG95" s="35"/>
      <c r="RFH95" s="35"/>
      <c r="RFI95" s="35"/>
      <c r="RFJ95" s="35"/>
      <c r="RFK95" s="35"/>
      <c r="RFL95" s="35"/>
      <c r="RFM95" s="35"/>
      <c r="RFN95" s="35"/>
      <c r="RFO95" s="35"/>
      <c r="RFP95" s="35"/>
      <c r="RFQ95" s="35"/>
      <c r="RFR95" s="35"/>
      <c r="RFS95" s="35"/>
      <c r="RFT95" s="35"/>
      <c r="RFU95" s="35"/>
      <c r="RFV95" s="35"/>
      <c r="RFW95" s="35"/>
      <c r="RFX95" s="35"/>
      <c r="RFY95" s="35"/>
      <c r="RFZ95" s="35"/>
      <c r="RGA95" s="35"/>
      <c r="RGB95" s="35"/>
      <c r="RGC95" s="35"/>
      <c r="RGD95" s="35"/>
      <c r="RGE95" s="35"/>
      <c r="RGF95" s="35"/>
      <c r="RGG95" s="35"/>
      <c r="RGH95" s="35"/>
      <c r="RGI95" s="35"/>
      <c r="RGJ95" s="35"/>
      <c r="RGK95" s="35"/>
      <c r="RGL95" s="35"/>
      <c r="RGM95" s="35"/>
      <c r="RGN95" s="35"/>
      <c r="RGO95" s="35"/>
      <c r="RGP95" s="35"/>
      <c r="RGQ95" s="35"/>
      <c r="RGR95" s="35"/>
      <c r="RGS95" s="35"/>
      <c r="RGT95" s="35"/>
      <c r="RGU95" s="35"/>
      <c r="RGV95" s="35"/>
      <c r="RGW95" s="35"/>
      <c r="RGX95" s="35"/>
      <c r="RGY95" s="35"/>
      <c r="RGZ95" s="35"/>
      <c r="RHA95" s="35"/>
      <c r="RHB95" s="35"/>
      <c r="RHC95" s="35"/>
      <c r="RHD95" s="35"/>
      <c r="RHE95" s="35"/>
      <c r="RHF95" s="35"/>
      <c r="RHG95" s="35"/>
      <c r="RHH95" s="35"/>
      <c r="RHI95" s="35"/>
      <c r="RHJ95" s="35"/>
      <c r="RHK95" s="35"/>
      <c r="RHL95" s="35"/>
      <c r="RHM95" s="35"/>
      <c r="RHN95" s="35"/>
      <c r="RHO95" s="35"/>
      <c r="RHP95" s="35"/>
      <c r="RHQ95" s="35"/>
      <c r="RHR95" s="35"/>
      <c r="RHS95" s="35"/>
      <c r="RHT95" s="35"/>
      <c r="RHU95" s="35"/>
      <c r="RHV95" s="35"/>
      <c r="RHW95" s="35"/>
      <c r="RHX95" s="35"/>
      <c r="RHY95" s="35"/>
      <c r="RHZ95" s="35"/>
      <c r="RIA95" s="35"/>
      <c r="RIB95" s="35"/>
      <c r="RIC95" s="35"/>
      <c r="RID95" s="35"/>
      <c r="RIE95" s="35"/>
      <c r="RIF95" s="35"/>
      <c r="RIG95" s="35"/>
      <c r="RIH95" s="35"/>
      <c r="RII95" s="35"/>
      <c r="RIJ95" s="35"/>
      <c r="RIK95" s="35"/>
      <c r="RIL95" s="35"/>
      <c r="RIM95" s="35"/>
      <c r="RIN95" s="35"/>
      <c r="RIO95" s="35"/>
      <c r="RIP95" s="35"/>
      <c r="RIQ95" s="35"/>
      <c r="RIR95" s="35"/>
      <c r="RIS95" s="35"/>
      <c r="RIT95" s="35"/>
      <c r="RIU95" s="35"/>
      <c r="RIV95" s="35"/>
      <c r="RIW95" s="35"/>
      <c r="RIX95" s="35"/>
      <c r="RIY95" s="35"/>
      <c r="RIZ95" s="35"/>
      <c r="RJA95" s="35"/>
      <c r="RJB95" s="35"/>
      <c r="RJC95" s="35"/>
      <c r="RJD95" s="35"/>
      <c r="RJE95" s="35"/>
      <c r="RJF95" s="35"/>
      <c r="RJG95" s="35"/>
      <c r="RJH95" s="35"/>
      <c r="RJI95" s="35"/>
      <c r="RJJ95" s="35"/>
      <c r="RJK95" s="35"/>
      <c r="RJL95" s="35"/>
      <c r="RJM95" s="35"/>
      <c r="RJN95" s="35"/>
      <c r="RJO95" s="35"/>
      <c r="RJP95" s="35"/>
      <c r="RJQ95" s="35"/>
      <c r="RJR95" s="35"/>
      <c r="RJS95" s="35"/>
      <c r="RJT95" s="35"/>
      <c r="RJU95" s="35"/>
      <c r="RJV95" s="35"/>
      <c r="RJW95" s="35"/>
      <c r="RJX95" s="35"/>
      <c r="RJY95" s="35"/>
      <c r="RJZ95" s="35"/>
      <c r="RKA95" s="35"/>
      <c r="RKB95" s="35"/>
      <c r="RKC95" s="35"/>
      <c r="RKD95" s="35"/>
      <c r="RKE95" s="35"/>
      <c r="RKF95" s="35"/>
      <c r="RKG95" s="35"/>
      <c r="RKH95" s="35"/>
      <c r="RKI95" s="35"/>
      <c r="RKJ95" s="35"/>
      <c r="RKK95" s="35"/>
      <c r="RKL95" s="35"/>
      <c r="RKM95" s="35"/>
      <c r="RKN95" s="35"/>
      <c r="RKO95" s="35"/>
      <c r="RKP95" s="35"/>
      <c r="RKQ95" s="35"/>
      <c r="RKR95" s="35"/>
      <c r="RKS95" s="35"/>
      <c r="RKT95" s="35"/>
      <c r="RKU95" s="35"/>
      <c r="RKV95" s="35"/>
      <c r="RKW95" s="35"/>
      <c r="RKX95" s="35"/>
      <c r="RKY95" s="35"/>
      <c r="RKZ95" s="35"/>
      <c r="RLA95" s="35"/>
      <c r="RLB95" s="35"/>
      <c r="RLC95" s="35"/>
      <c r="RLD95" s="35"/>
      <c r="RLE95" s="35"/>
      <c r="RLF95" s="35"/>
      <c r="RLG95" s="35"/>
      <c r="RLH95" s="35"/>
      <c r="RLI95" s="35"/>
      <c r="RLJ95" s="35"/>
      <c r="RLK95" s="35"/>
      <c r="RLL95" s="35"/>
      <c r="RLM95" s="35"/>
      <c r="RLN95" s="35"/>
      <c r="RLO95" s="35"/>
      <c r="RLP95" s="35"/>
      <c r="RLQ95" s="35"/>
      <c r="RLR95" s="35"/>
      <c r="RLS95" s="35"/>
      <c r="RLT95" s="35"/>
      <c r="RLU95" s="35"/>
      <c r="RLV95" s="35"/>
      <c r="RLW95" s="35"/>
      <c r="RLX95" s="35"/>
      <c r="RLY95" s="35"/>
      <c r="RLZ95" s="35"/>
      <c r="RMA95" s="35"/>
      <c r="RMB95" s="35"/>
      <c r="RMC95" s="35"/>
      <c r="RMD95" s="35"/>
      <c r="RME95" s="35"/>
      <c r="RMF95" s="35"/>
      <c r="RMG95" s="35"/>
      <c r="RMH95" s="35"/>
      <c r="RMI95" s="35"/>
      <c r="RMJ95" s="35"/>
      <c r="RMK95" s="35"/>
      <c r="RML95" s="35"/>
      <c r="RMM95" s="35"/>
      <c r="RMN95" s="35"/>
      <c r="RMO95" s="35"/>
      <c r="RMP95" s="35"/>
      <c r="RMQ95" s="35"/>
      <c r="RMR95" s="35"/>
      <c r="RMS95" s="35"/>
      <c r="RMT95" s="35"/>
      <c r="RMU95" s="35"/>
      <c r="RMV95" s="35"/>
      <c r="RMW95" s="35"/>
      <c r="RMX95" s="35"/>
      <c r="RMY95" s="35"/>
      <c r="RMZ95" s="35"/>
      <c r="RNA95" s="35"/>
      <c r="RNB95" s="35"/>
      <c r="RNC95" s="35"/>
      <c r="RND95" s="35"/>
      <c r="RNE95" s="35"/>
      <c r="RNF95" s="35"/>
      <c r="RNG95" s="35"/>
      <c r="RNH95" s="35"/>
      <c r="RNI95" s="35"/>
      <c r="RNJ95" s="35"/>
      <c r="RNK95" s="35"/>
      <c r="RNL95" s="35"/>
      <c r="RNM95" s="35"/>
      <c r="RNN95" s="35"/>
      <c r="RNO95" s="35"/>
      <c r="RNP95" s="35"/>
      <c r="RNQ95" s="35"/>
      <c r="RNR95" s="35"/>
      <c r="RNS95" s="35"/>
      <c r="RNT95" s="35"/>
      <c r="RNU95" s="35"/>
      <c r="RNV95" s="35"/>
      <c r="RNW95" s="35"/>
      <c r="RNX95" s="35"/>
      <c r="RNY95" s="35"/>
      <c r="RNZ95" s="35"/>
      <c r="ROA95" s="35"/>
      <c r="ROB95" s="35"/>
      <c r="ROC95" s="35"/>
      <c r="ROD95" s="35"/>
      <c r="ROE95" s="35"/>
      <c r="ROF95" s="35"/>
      <c r="ROG95" s="35"/>
      <c r="ROH95" s="35"/>
      <c r="ROI95" s="35"/>
      <c r="ROJ95" s="35"/>
      <c r="ROK95" s="35"/>
      <c r="ROL95" s="35"/>
      <c r="ROM95" s="35"/>
      <c r="RON95" s="35"/>
      <c r="ROO95" s="35"/>
      <c r="ROP95" s="35"/>
      <c r="ROQ95" s="35"/>
      <c r="ROR95" s="35"/>
      <c r="ROS95" s="35"/>
      <c r="ROT95" s="35"/>
      <c r="ROU95" s="35"/>
      <c r="ROV95" s="35"/>
      <c r="ROW95" s="35"/>
      <c r="ROX95" s="35"/>
      <c r="ROY95" s="35"/>
      <c r="ROZ95" s="35"/>
      <c r="RPA95" s="35"/>
      <c r="RPB95" s="35"/>
      <c r="RPC95" s="35"/>
      <c r="RPD95" s="35"/>
      <c r="RPE95" s="35"/>
      <c r="RPF95" s="35"/>
      <c r="RPG95" s="35"/>
      <c r="RPH95" s="35"/>
      <c r="RPI95" s="35"/>
      <c r="RPJ95" s="35"/>
      <c r="RPK95" s="35"/>
      <c r="RPL95" s="35"/>
      <c r="RPM95" s="35"/>
      <c r="RPN95" s="35"/>
      <c r="RPO95" s="35"/>
      <c r="RPP95" s="35"/>
      <c r="RPQ95" s="35"/>
      <c r="RPR95" s="35"/>
      <c r="RPS95" s="35"/>
      <c r="RPT95" s="35"/>
      <c r="RPU95" s="35"/>
      <c r="RPV95" s="35"/>
      <c r="RPW95" s="35"/>
      <c r="RPX95" s="35"/>
      <c r="RPY95" s="35"/>
      <c r="RPZ95" s="35"/>
      <c r="RQA95" s="35"/>
      <c r="RQB95" s="35"/>
      <c r="RQC95" s="35"/>
      <c r="RQD95" s="35"/>
      <c r="RQE95" s="35"/>
      <c r="RQF95" s="35"/>
      <c r="RQG95" s="35"/>
      <c r="RQH95" s="35"/>
      <c r="RQI95" s="35"/>
      <c r="RQJ95" s="35"/>
      <c r="RQK95" s="35"/>
      <c r="RQL95" s="35"/>
      <c r="RQM95" s="35"/>
      <c r="RQN95" s="35"/>
      <c r="RQO95" s="35"/>
      <c r="RQP95" s="35"/>
      <c r="RQQ95" s="35"/>
      <c r="RQR95" s="35"/>
      <c r="RQS95" s="35"/>
      <c r="RQT95" s="35"/>
      <c r="RQU95" s="35"/>
      <c r="RQV95" s="35"/>
      <c r="RQW95" s="35"/>
      <c r="RQX95" s="35"/>
      <c r="RQY95" s="35"/>
      <c r="RQZ95" s="35"/>
      <c r="RRA95" s="35"/>
      <c r="RRB95" s="35"/>
      <c r="RRC95" s="35"/>
      <c r="RRD95" s="35"/>
      <c r="RRE95" s="35"/>
      <c r="RRF95" s="35"/>
      <c r="RRG95" s="35"/>
      <c r="RRH95" s="35"/>
      <c r="RRI95" s="35"/>
      <c r="RRJ95" s="35"/>
      <c r="RRK95" s="35"/>
      <c r="RRL95" s="35"/>
      <c r="RRM95" s="35"/>
      <c r="RRN95" s="35"/>
      <c r="RRO95" s="35"/>
      <c r="RRP95" s="35"/>
      <c r="RRQ95" s="35"/>
      <c r="RRR95" s="35"/>
      <c r="RRS95" s="35"/>
      <c r="RRT95" s="35"/>
      <c r="RRU95" s="35"/>
      <c r="RRV95" s="35"/>
      <c r="RRW95" s="35"/>
      <c r="RRX95" s="35"/>
      <c r="RRY95" s="35"/>
      <c r="RRZ95" s="35"/>
      <c r="RSA95" s="35"/>
      <c r="RSB95" s="35"/>
      <c r="RSC95" s="35"/>
      <c r="RSD95" s="35"/>
      <c r="RSE95" s="35"/>
      <c r="RSF95" s="35"/>
      <c r="RSG95" s="35"/>
      <c r="RSH95" s="35"/>
      <c r="RSI95" s="35"/>
      <c r="RSJ95" s="35"/>
      <c r="RSK95" s="35"/>
      <c r="RSL95" s="35"/>
      <c r="RSM95" s="35"/>
      <c r="RSN95" s="35"/>
      <c r="RSO95" s="35"/>
      <c r="RSP95" s="35"/>
      <c r="RSQ95" s="35"/>
      <c r="RSR95" s="35"/>
      <c r="RSS95" s="35"/>
      <c r="RST95" s="35"/>
      <c r="RSU95" s="35"/>
      <c r="RSV95" s="35"/>
      <c r="RSW95" s="35"/>
      <c r="RSX95" s="35"/>
      <c r="RSY95" s="35"/>
      <c r="RSZ95" s="35"/>
      <c r="RTA95" s="35"/>
      <c r="RTB95" s="35"/>
      <c r="RTC95" s="35"/>
      <c r="RTD95" s="35"/>
      <c r="RTE95" s="35"/>
      <c r="RTF95" s="35"/>
      <c r="RTG95" s="35"/>
      <c r="RTH95" s="35"/>
      <c r="RTI95" s="35"/>
      <c r="RTJ95" s="35"/>
      <c r="RTK95" s="35"/>
      <c r="RTL95" s="35"/>
      <c r="RTM95" s="35"/>
      <c r="RTN95" s="35"/>
      <c r="RTO95" s="35"/>
      <c r="RTP95" s="35"/>
      <c r="RTQ95" s="35"/>
      <c r="RTR95" s="35"/>
      <c r="RTS95" s="35"/>
      <c r="RTT95" s="35"/>
      <c r="RTU95" s="35"/>
      <c r="RTV95" s="35"/>
      <c r="RTW95" s="35"/>
      <c r="RTX95" s="35"/>
      <c r="RTY95" s="35"/>
      <c r="RTZ95" s="35"/>
      <c r="RUA95" s="35"/>
      <c r="RUB95" s="35"/>
      <c r="RUC95" s="35"/>
      <c r="RUD95" s="35"/>
      <c r="RUE95" s="35"/>
      <c r="RUF95" s="35"/>
      <c r="RUG95" s="35"/>
      <c r="RUH95" s="35"/>
      <c r="RUI95" s="35"/>
      <c r="RUJ95" s="35"/>
      <c r="RUK95" s="35"/>
      <c r="RUL95" s="35"/>
      <c r="RUM95" s="35"/>
      <c r="RUN95" s="35"/>
      <c r="RUO95" s="35"/>
      <c r="RUP95" s="35"/>
      <c r="RUQ95" s="35"/>
      <c r="RUR95" s="35"/>
      <c r="RUS95" s="35"/>
      <c r="RUT95" s="35"/>
      <c r="RUU95" s="35"/>
      <c r="RUV95" s="35"/>
      <c r="RUW95" s="35"/>
      <c r="RUX95" s="35"/>
      <c r="RUY95" s="35"/>
      <c r="RUZ95" s="35"/>
      <c r="RVA95" s="35"/>
      <c r="RVB95" s="35"/>
      <c r="RVC95" s="35"/>
      <c r="RVD95" s="35"/>
      <c r="RVE95" s="35"/>
      <c r="RVF95" s="35"/>
      <c r="RVG95" s="35"/>
      <c r="RVH95" s="35"/>
      <c r="RVI95" s="35"/>
      <c r="RVJ95" s="35"/>
      <c r="RVK95" s="35"/>
      <c r="RVL95" s="35"/>
      <c r="RVM95" s="35"/>
      <c r="RVN95" s="35"/>
      <c r="RVO95" s="35"/>
      <c r="RVP95" s="35"/>
      <c r="RVQ95" s="35"/>
      <c r="RVR95" s="35"/>
      <c r="RVS95" s="35"/>
      <c r="RVT95" s="35"/>
      <c r="RVU95" s="35"/>
      <c r="RVV95" s="35"/>
      <c r="RVW95" s="35"/>
      <c r="RVX95" s="35"/>
      <c r="RVY95" s="35"/>
      <c r="RVZ95" s="35"/>
      <c r="RWA95" s="35"/>
      <c r="RWB95" s="35"/>
      <c r="RWC95" s="35"/>
      <c r="RWD95" s="35"/>
      <c r="RWE95" s="35"/>
      <c r="RWF95" s="35"/>
      <c r="RWG95" s="35"/>
      <c r="RWH95" s="35"/>
      <c r="RWI95" s="35"/>
      <c r="RWJ95" s="35"/>
      <c r="RWK95" s="35"/>
      <c r="RWL95" s="35"/>
      <c r="RWM95" s="35"/>
      <c r="RWN95" s="35"/>
      <c r="RWO95" s="35"/>
      <c r="RWP95" s="35"/>
      <c r="RWQ95" s="35"/>
      <c r="RWR95" s="35"/>
      <c r="RWS95" s="35"/>
      <c r="RWT95" s="35"/>
      <c r="RWU95" s="35"/>
      <c r="RWV95" s="35"/>
      <c r="RWW95" s="35"/>
      <c r="RWX95" s="35"/>
      <c r="RWY95" s="35"/>
      <c r="RWZ95" s="35"/>
      <c r="RXA95" s="35"/>
      <c r="RXB95" s="35"/>
      <c r="RXC95" s="35"/>
      <c r="RXD95" s="35"/>
      <c r="RXE95" s="35"/>
      <c r="RXF95" s="35"/>
      <c r="RXG95" s="35"/>
      <c r="RXH95" s="35"/>
      <c r="RXI95" s="35"/>
      <c r="RXJ95" s="35"/>
      <c r="RXK95" s="35"/>
      <c r="RXL95" s="35"/>
      <c r="RXM95" s="35"/>
      <c r="RXN95" s="35"/>
      <c r="RXO95" s="35"/>
      <c r="RXP95" s="35"/>
      <c r="RXQ95" s="35"/>
      <c r="RXR95" s="35"/>
      <c r="RXS95" s="35"/>
      <c r="RXT95" s="35"/>
      <c r="RXU95" s="35"/>
      <c r="RXV95" s="35"/>
      <c r="RXW95" s="35"/>
      <c r="RXX95" s="35"/>
      <c r="RXY95" s="35"/>
      <c r="RXZ95" s="35"/>
      <c r="RYA95" s="35"/>
      <c r="RYB95" s="35"/>
      <c r="RYC95" s="35"/>
      <c r="RYD95" s="35"/>
      <c r="RYE95" s="35"/>
      <c r="RYF95" s="35"/>
      <c r="RYG95" s="35"/>
      <c r="RYH95" s="35"/>
      <c r="RYI95" s="35"/>
      <c r="RYJ95" s="35"/>
      <c r="RYK95" s="35"/>
      <c r="RYL95" s="35"/>
      <c r="RYM95" s="35"/>
      <c r="RYN95" s="35"/>
      <c r="RYO95" s="35"/>
      <c r="RYP95" s="35"/>
      <c r="RYQ95" s="35"/>
      <c r="RYR95" s="35"/>
      <c r="RYS95" s="35"/>
      <c r="RYT95" s="35"/>
      <c r="RYU95" s="35"/>
      <c r="RYV95" s="35"/>
      <c r="RYW95" s="35"/>
      <c r="RYX95" s="35"/>
      <c r="RYY95" s="35"/>
      <c r="RYZ95" s="35"/>
      <c r="RZA95" s="35"/>
      <c r="RZB95" s="35"/>
      <c r="RZC95" s="35"/>
      <c r="RZD95" s="35"/>
      <c r="RZE95" s="35"/>
      <c r="RZF95" s="35"/>
      <c r="RZG95" s="35"/>
      <c r="RZH95" s="35"/>
      <c r="RZI95" s="35"/>
      <c r="RZJ95" s="35"/>
      <c r="RZK95" s="35"/>
      <c r="RZL95" s="35"/>
      <c r="RZM95" s="35"/>
      <c r="RZN95" s="35"/>
      <c r="RZO95" s="35"/>
      <c r="RZP95" s="35"/>
      <c r="RZQ95" s="35"/>
      <c r="RZR95" s="35"/>
      <c r="RZS95" s="35"/>
      <c r="RZT95" s="35"/>
      <c r="RZU95" s="35"/>
      <c r="RZV95" s="35"/>
      <c r="RZW95" s="35"/>
      <c r="RZX95" s="35"/>
      <c r="RZY95" s="35"/>
      <c r="RZZ95" s="35"/>
      <c r="SAA95" s="35"/>
      <c r="SAB95" s="35"/>
      <c r="SAC95" s="35"/>
      <c r="SAD95" s="35"/>
      <c r="SAE95" s="35"/>
      <c r="SAF95" s="35"/>
      <c r="SAG95" s="35"/>
      <c r="SAH95" s="35"/>
      <c r="SAI95" s="35"/>
      <c r="SAJ95" s="35"/>
      <c r="SAK95" s="35"/>
      <c r="SAL95" s="35"/>
      <c r="SAM95" s="35"/>
      <c r="SAN95" s="35"/>
      <c r="SAO95" s="35"/>
      <c r="SAP95" s="35"/>
      <c r="SAQ95" s="35"/>
      <c r="SAR95" s="35"/>
      <c r="SAS95" s="35"/>
      <c r="SAT95" s="35"/>
      <c r="SAU95" s="35"/>
      <c r="SAV95" s="35"/>
      <c r="SAW95" s="35"/>
      <c r="SAX95" s="35"/>
      <c r="SAY95" s="35"/>
      <c r="SAZ95" s="35"/>
      <c r="SBA95" s="35"/>
      <c r="SBB95" s="35"/>
      <c r="SBC95" s="35"/>
      <c r="SBD95" s="35"/>
      <c r="SBE95" s="35"/>
      <c r="SBF95" s="35"/>
      <c r="SBG95" s="35"/>
      <c r="SBH95" s="35"/>
      <c r="SBI95" s="35"/>
      <c r="SBJ95" s="35"/>
      <c r="SBK95" s="35"/>
      <c r="SBL95" s="35"/>
      <c r="SBM95" s="35"/>
      <c r="SBN95" s="35"/>
      <c r="SBO95" s="35"/>
      <c r="SBP95" s="35"/>
      <c r="SBQ95" s="35"/>
      <c r="SBR95" s="35"/>
      <c r="SBS95" s="35"/>
      <c r="SBT95" s="35"/>
      <c r="SBU95" s="35"/>
      <c r="SBV95" s="35"/>
      <c r="SBW95" s="35"/>
      <c r="SBX95" s="35"/>
      <c r="SBY95" s="35"/>
      <c r="SBZ95" s="35"/>
      <c r="SCA95" s="35"/>
      <c r="SCB95" s="35"/>
      <c r="SCC95" s="35"/>
      <c r="SCD95" s="35"/>
      <c r="SCE95" s="35"/>
      <c r="SCF95" s="35"/>
      <c r="SCG95" s="35"/>
      <c r="SCH95" s="35"/>
      <c r="SCI95" s="35"/>
      <c r="SCJ95" s="35"/>
      <c r="SCK95" s="35"/>
      <c r="SCL95" s="35"/>
      <c r="SCM95" s="35"/>
      <c r="SCN95" s="35"/>
      <c r="SCO95" s="35"/>
      <c r="SCP95" s="35"/>
      <c r="SCQ95" s="35"/>
      <c r="SCR95" s="35"/>
      <c r="SCS95" s="35"/>
      <c r="SCT95" s="35"/>
      <c r="SCU95" s="35"/>
      <c r="SCV95" s="35"/>
      <c r="SCW95" s="35"/>
      <c r="SCX95" s="35"/>
      <c r="SCY95" s="35"/>
      <c r="SCZ95" s="35"/>
      <c r="SDA95" s="35"/>
      <c r="SDB95" s="35"/>
      <c r="SDC95" s="35"/>
      <c r="SDD95" s="35"/>
      <c r="SDE95" s="35"/>
      <c r="SDF95" s="35"/>
      <c r="SDG95" s="35"/>
      <c r="SDH95" s="35"/>
      <c r="SDI95" s="35"/>
      <c r="SDJ95" s="35"/>
      <c r="SDK95" s="35"/>
      <c r="SDL95" s="35"/>
      <c r="SDM95" s="35"/>
      <c r="SDN95" s="35"/>
      <c r="SDO95" s="35"/>
      <c r="SDP95" s="35"/>
      <c r="SDQ95" s="35"/>
      <c r="SDR95" s="35"/>
      <c r="SDS95" s="35"/>
      <c r="SDT95" s="35"/>
      <c r="SDU95" s="35"/>
      <c r="SDV95" s="35"/>
      <c r="SDW95" s="35"/>
      <c r="SDX95" s="35"/>
      <c r="SDY95" s="35"/>
      <c r="SDZ95" s="35"/>
      <c r="SEA95" s="35"/>
      <c r="SEB95" s="35"/>
      <c r="SEC95" s="35"/>
      <c r="SED95" s="35"/>
      <c r="SEE95" s="35"/>
      <c r="SEF95" s="35"/>
      <c r="SEG95" s="35"/>
      <c r="SEH95" s="35"/>
      <c r="SEI95" s="35"/>
      <c r="SEJ95" s="35"/>
      <c r="SEK95" s="35"/>
      <c r="SEL95" s="35"/>
      <c r="SEM95" s="35"/>
      <c r="SEN95" s="35"/>
      <c r="SEO95" s="35"/>
      <c r="SEP95" s="35"/>
      <c r="SEQ95" s="35"/>
      <c r="SER95" s="35"/>
      <c r="SES95" s="35"/>
      <c r="SET95" s="35"/>
      <c r="SEU95" s="35"/>
      <c r="SEV95" s="35"/>
      <c r="SEW95" s="35"/>
      <c r="SEX95" s="35"/>
      <c r="SEY95" s="35"/>
      <c r="SEZ95" s="35"/>
      <c r="SFA95" s="35"/>
      <c r="SFB95" s="35"/>
      <c r="SFC95" s="35"/>
      <c r="SFD95" s="35"/>
      <c r="SFE95" s="35"/>
      <c r="SFF95" s="35"/>
      <c r="SFG95" s="35"/>
      <c r="SFH95" s="35"/>
      <c r="SFI95" s="35"/>
      <c r="SFJ95" s="35"/>
      <c r="SFK95" s="35"/>
      <c r="SFL95" s="35"/>
      <c r="SFM95" s="35"/>
      <c r="SFN95" s="35"/>
      <c r="SFO95" s="35"/>
      <c r="SFP95" s="35"/>
      <c r="SFQ95" s="35"/>
      <c r="SFR95" s="35"/>
      <c r="SFS95" s="35"/>
      <c r="SFT95" s="35"/>
      <c r="SFU95" s="35"/>
      <c r="SFV95" s="35"/>
      <c r="SFW95" s="35"/>
      <c r="SFX95" s="35"/>
      <c r="SFY95" s="35"/>
      <c r="SFZ95" s="35"/>
      <c r="SGA95" s="35"/>
      <c r="SGB95" s="35"/>
      <c r="SGC95" s="35"/>
      <c r="SGD95" s="35"/>
      <c r="SGE95" s="35"/>
      <c r="SGF95" s="35"/>
      <c r="SGG95" s="35"/>
      <c r="SGH95" s="35"/>
      <c r="SGI95" s="35"/>
      <c r="SGJ95" s="35"/>
      <c r="SGK95" s="35"/>
      <c r="SGL95" s="35"/>
      <c r="SGM95" s="35"/>
      <c r="SGN95" s="35"/>
      <c r="SGO95" s="35"/>
      <c r="SGP95" s="35"/>
      <c r="SGQ95" s="35"/>
      <c r="SGR95" s="35"/>
      <c r="SGS95" s="35"/>
      <c r="SGT95" s="35"/>
      <c r="SGU95" s="35"/>
      <c r="SGV95" s="35"/>
      <c r="SGW95" s="35"/>
      <c r="SGX95" s="35"/>
      <c r="SGY95" s="35"/>
      <c r="SGZ95" s="35"/>
      <c r="SHA95" s="35"/>
      <c r="SHB95" s="35"/>
      <c r="SHC95" s="35"/>
      <c r="SHD95" s="35"/>
      <c r="SHE95" s="35"/>
      <c r="SHF95" s="35"/>
      <c r="SHG95" s="35"/>
      <c r="SHH95" s="35"/>
      <c r="SHI95" s="35"/>
      <c r="SHJ95" s="35"/>
      <c r="SHK95" s="35"/>
      <c r="SHL95" s="35"/>
      <c r="SHM95" s="35"/>
      <c r="SHN95" s="35"/>
      <c r="SHO95" s="35"/>
      <c r="SHP95" s="35"/>
      <c r="SHQ95" s="35"/>
      <c r="SHR95" s="35"/>
      <c r="SHS95" s="35"/>
      <c r="SHT95" s="35"/>
      <c r="SHU95" s="35"/>
      <c r="SHV95" s="35"/>
      <c r="SHW95" s="35"/>
      <c r="SHX95" s="35"/>
      <c r="SHY95" s="35"/>
      <c r="SHZ95" s="35"/>
      <c r="SIA95" s="35"/>
      <c r="SIB95" s="35"/>
      <c r="SIC95" s="35"/>
      <c r="SID95" s="35"/>
      <c r="SIE95" s="35"/>
      <c r="SIF95" s="35"/>
      <c r="SIG95" s="35"/>
      <c r="SIH95" s="35"/>
      <c r="SII95" s="35"/>
      <c r="SIJ95" s="35"/>
      <c r="SIK95" s="35"/>
      <c r="SIL95" s="35"/>
      <c r="SIM95" s="35"/>
      <c r="SIN95" s="35"/>
      <c r="SIO95" s="35"/>
      <c r="SIP95" s="35"/>
      <c r="SIQ95" s="35"/>
      <c r="SIR95" s="35"/>
      <c r="SIS95" s="35"/>
      <c r="SIT95" s="35"/>
      <c r="SIU95" s="35"/>
      <c r="SIV95" s="35"/>
      <c r="SIW95" s="35"/>
      <c r="SIX95" s="35"/>
      <c r="SIY95" s="35"/>
      <c r="SIZ95" s="35"/>
      <c r="SJA95" s="35"/>
      <c r="SJB95" s="35"/>
      <c r="SJC95" s="35"/>
      <c r="SJD95" s="35"/>
      <c r="SJE95" s="35"/>
      <c r="SJF95" s="35"/>
      <c r="SJG95" s="35"/>
      <c r="SJH95" s="35"/>
      <c r="SJI95" s="35"/>
      <c r="SJJ95" s="35"/>
      <c r="SJK95" s="35"/>
      <c r="SJL95" s="35"/>
      <c r="SJM95" s="35"/>
      <c r="SJN95" s="35"/>
      <c r="SJO95" s="35"/>
      <c r="SJP95" s="35"/>
      <c r="SJQ95" s="35"/>
      <c r="SJR95" s="35"/>
      <c r="SJS95" s="35"/>
      <c r="SJT95" s="35"/>
      <c r="SJU95" s="35"/>
      <c r="SJV95" s="35"/>
      <c r="SJW95" s="35"/>
      <c r="SJX95" s="35"/>
      <c r="SJY95" s="35"/>
      <c r="SJZ95" s="35"/>
      <c r="SKA95" s="35"/>
      <c r="SKB95" s="35"/>
      <c r="SKC95" s="35"/>
      <c r="SKD95" s="35"/>
      <c r="SKE95" s="35"/>
      <c r="SKF95" s="35"/>
      <c r="SKG95" s="35"/>
      <c r="SKH95" s="35"/>
      <c r="SKI95" s="35"/>
      <c r="SKJ95" s="35"/>
      <c r="SKK95" s="35"/>
      <c r="SKL95" s="35"/>
      <c r="SKM95" s="35"/>
      <c r="SKN95" s="35"/>
      <c r="SKO95" s="35"/>
      <c r="SKP95" s="35"/>
      <c r="SKQ95" s="35"/>
      <c r="SKR95" s="35"/>
      <c r="SKS95" s="35"/>
      <c r="SKT95" s="35"/>
      <c r="SKU95" s="35"/>
      <c r="SKV95" s="35"/>
      <c r="SKW95" s="35"/>
      <c r="SKX95" s="35"/>
      <c r="SKY95" s="35"/>
      <c r="SKZ95" s="35"/>
      <c r="SLA95" s="35"/>
      <c r="SLB95" s="35"/>
      <c r="SLC95" s="35"/>
      <c r="SLD95" s="35"/>
      <c r="SLE95" s="35"/>
      <c r="SLF95" s="35"/>
      <c r="SLG95" s="35"/>
      <c r="SLH95" s="35"/>
      <c r="SLI95" s="35"/>
      <c r="SLJ95" s="35"/>
      <c r="SLK95" s="35"/>
      <c r="SLL95" s="35"/>
      <c r="SLM95" s="35"/>
      <c r="SLN95" s="35"/>
      <c r="SLO95" s="35"/>
      <c r="SLP95" s="35"/>
      <c r="SLQ95" s="35"/>
      <c r="SLR95" s="35"/>
      <c r="SLS95" s="35"/>
      <c r="SLT95" s="35"/>
      <c r="SLU95" s="35"/>
      <c r="SLV95" s="35"/>
      <c r="SLW95" s="35"/>
      <c r="SLX95" s="35"/>
      <c r="SLY95" s="35"/>
      <c r="SLZ95" s="35"/>
      <c r="SMA95" s="35"/>
      <c r="SMB95" s="35"/>
      <c r="SMC95" s="35"/>
      <c r="SMD95" s="35"/>
      <c r="SME95" s="35"/>
      <c r="SMF95" s="35"/>
      <c r="SMG95" s="35"/>
      <c r="SMH95" s="35"/>
      <c r="SMI95" s="35"/>
      <c r="SMJ95" s="35"/>
      <c r="SMK95" s="35"/>
      <c r="SML95" s="35"/>
      <c r="SMM95" s="35"/>
      <c r="SMN95" s="35"/>
      <c r="SMO95" s="35"/>
      <c r="SMP95" s="35"/>
      <c r="SMQ95" s="35"/>
      <c r="SMR95" s="35"/>
      <c r="SMS95" s="35"/>
      <c r="SMT95" s="35"/>
      <c r="SMU95" s="35"/>
      <c r="SMV95" s="35"/>
      <c r="SMW95" s="35"/>
      <c r="SMX95" s="35"/>
      <c r="SMY95" s="35"/>
      <c r="SMZ95" s="35"/>
      <c r="SNA95" s="35"/>
      <c r="SNB95" s="35"/>
      <c r="SNC95" s="35"/>
      <c r="SND95" s="35"/>
      <c r="SNE95" s="35"/>
      <c r="SNF95" s="35"/>
      <c r="SNG95" s="35"/>
      <c r="SNH95" s="35"/>
      <c r="SNI95" s="35"/>
      <c r="SNJ95" s="35"/>
      <c r="SNK95" s="35"/>
      <c r="SNL95" s="35"/>
      <c r="SNM95" s="35"/>
      <c r="SNN95" s="35"/>
      <c r="SNO95" s="35"/>
      <c r="SNP95" s="35"/>
      <c r="SNQ95" s="35"/>
      <c r="SNR95" s="35"/>
      <c r="SNS95" s="35"/>
      <c r="SNT95" s="35"/>
      <c r="SNU95" s="35"/>
      <c r="SNV95" s="35"/>
      <c r="SNW95" s="35"/>
      <c r="SNX95" s="35"/>
      <c r="SNY95" s="35"/>
      <c r="SNZ95" s="35"/>
      <c r="SOA95" s="35"/>
      <c r="SOB95" s="35"/>
      <c r="SOC95" s="35"/>
      <c r="SOD95" s="35"/>
      <c r="SOE95" s="35"/>
      <c r="SOF95" s="35"/>
      <c r="SOG95" s="35"/>
      <c r="SOH95" s="35"/>
      <c r="SOI95" s="35"/>
      <c r="SOJ95" s="35"/>
      <c r="SOK95" s="35"/>
      <c r="SOL95" s="35"/>
      <c r="SOM95" s="35"/>
      <c r="SON95" s="35"/>
      <c r="SOO95" s="35"/>
      <c r="SOP95" s="35"/>
      <c r="SOQ95" s="35"/>
      <c r="SOR95" s="35"/>
      <c r="SOS95" s="35"/>
      <c r="SOT95" s="35"/>
      <c r="SOU95" s="35"/>
      <c r="SOV95" s="35"/>
      <c r="SOW95" s="35"/>
      <c r="SOX95" s="35"/>
      <c r="SOY95" s="35"/>
      <c r="SOZ95" s="35"/>
      <c r="SPA95" s="35"/>
      <c r="SPB95" s="35"/>
      <c r="SPC95" s="35"/>
      <c r="SPD95" s="35"/>
      <c r="SPE95" s="35"/>
      <c r="SPF95" s="35"/>
      <c r="SPG95" s="35"/>
      <c r="SPH95" s="35"/>
      <c r="SPI95" s="35"/>
      <c r="SPJ95" s="35"/>
      <c r="SPK95" s="35"/>
      <c r="SPL95" s="35"/>
      <c r="SPM95" s="35"/>
      <c r="SPN95" s="35"/>
      <c r="SPO95" s="35"/>
      <c r="SPP95" s="35"/>
      <c r="SPQ95" s="35"/>
      <c r="SPR95" s="35"/>
      <c r="SPS95" s="35"/>
      <c r="SPT95" s="35"/>
      <c r="SPU95" s="35"/>
      <c r="SPV95" s="35"/>
      <c r="SPW95" s="35"/>
      <c r="SPX95" s="35"/>
      <c r="SPY95" s="35"/>
      <c r="SPZ95" s="35"/>
      <c r="SQA95" s="35"/>
      <c r="SQB95" s="35"/>
      <c r="SQC95" s="35"/>
      <c r="SQD95" s="35"/>
      <c r="SQE95" s="35"/>
      <c r="SQF95" s="35"/>
      <c r="SQG95" s="35"/>
      <c r="SQH95" s="35"/>
      <c r="SQI95" s="35"/>
      <c r="SQJ95" s="35"/>
      <c r="SQK95" s="35"/>
      <c r="SQL95" s="35"/>
      <c r="SQM95" s="35"/>
      <c r="SQN95" s="35"/>
      <c r="SQO95" s="35"/>
      <c r="SQP95" s="35"/>
      <c r="SQQ95" s="35"/>
      <c r="SQR95" s="35"/>
      <c r="SQS95" s="35"/>
      <c r="SQT95" s="35"/>
      <c r="SQU95" s="35"/>
      <c r="SQV95" s="35"/>
      <c r="SQW95" s="35"/>
      <c r="SQX95" s="35"/>
      <c r="SQY95" s="35"/>
      <c r="SQZ95" s="35"/>
      <c r="SRA95" s="35"/>
      <c r="SRB95" s="35"/>
      <c r="SRC95" s="35"/>
      <c r="SRD95" s="35"/>
      <c r="SRE95" s="35"/>
      <c r="SRF95" s="35"/>
      <c r="SRG95" s="35"/>
      <c r="SRH95" s="35"/>
      <c r="SRI95" s="35"/>
      <c r="SRJ95" s="35"/>
      <c r="SRK95" s="35"/>
      <c r="SRL95" s="35"/>
      <c r="SRM95" s="35"/>
      <c r="SRN95" s="35"/>
      <c r="SRO95" s="35"/>
      <c r="SRP95" s="35"/>
      <c r="SRQ95" s="35"/>
      <c r="SRR95" s="35"/>
      <c r="SRS95" s="35"/>
      <c r="SRT95" s="35"/>
      <c r="SRU95" s="35"/>
      <c r="SRV95" s="35"/>
      <c r="SRW95" s="35"/>
      <c r="SRX95" s="35"/>
      <c r="SRY95" s="35"/>
      <c r="SRZ95" s="35"/>
      <c r="SSA95" s="35"/>
      <c r="SSB95" s="35"/>
      <c r="SSC95" s="35"/>
      <c r="SSD95" s="35"/>
      <c r="SSE95" s="35"/>
      <c r="SSF95" s="35"/>
      <c r="SSG95" s="35"/>
      <c r="SSH95" s="35"/>
      <c r="SSI95" s="35"/>
      <c r="SSJ95" s="35"/>
      <c r="SSK95" s="35"/>
      <c r="SSL95" s="35"/>
      <c r="SSM95" s="35"/>
      <c r="SSN95" s="35"/>
      <c r="SSO95" s="35"/>
      <c r="SSP95" s="35"/>
      <c r="SSQ95" s="35"/>
      <c r="SSR95" s="35"/>
      <c r="SSS95" s="35"/>
      <c r="SST95" s="35"/>
      <c r="SSU95" s="35"/>
      <c r="SSV95" s="35"/>
      <c r="SSW95" s="35"/>
      <c r="SSX95" s="35"/>
      <c r="SSY95" s="35"/>
      <c r="SSZ95" s="35"/>
      <c r="STA95" s="35"/>
      <c r="STB95" s="35"/>
      <c r="STC95" s="35"/>
      <c r="STD95" s="35"/>
      <c r="STE95" s="35"/>
      <c r="STF95" s="35"/>
      <c r="STG95" s="35"/>
      <c r="STH95" s="35"/>
      <c r="STI95" s="35"/>
      <c r="STJ95" s="35"/>
      <c r="STK95" s="35"/>
      <c r="STL95" s="35"/>
      <c r="STM95" s="35"/>
      <c r="STN95" s="35"/>
      <c r="STO95" s="35"/>
      <c r="STP95" s="35"/>
      <c r="STQ95" s="35"/>
      <c r="STR95" s="35"/>
      <c r="STS95" s="35"/>
      <c r="STT95" s="35"/>
      <c r="STU95" s="35"/>
      <c r="STV95" s="35"/>
      <c r="STW95" s="35"/>
      <c r="STX95" s="35"/>
      <c r="STY95" s="35"/>
      <c r="STZ95" s="35"/>
      <c r="SUA95" s="35"/>
      <c r="SUB95" s="35"/>
      <c r="SUC95" s="35"/>
      <c r="SUD95" s="35"/>
      <c r="SUE95" s="35"/>
      <c r="SUF95" s="35"/>
      <c r="SUG95" s="35"/>
      <c r="SUH95" s="35"/>
      <c r="SUI95" s="35"/>
      <c r="SUJ95" s="35"/>
      <c r="SUK95" s="35"/>
      <c r="SUL95" s="35"/>
      <c r="SUM95" s="35"/>
      <c r="SUN95" s="35"/>
      <c r="SUO95" s="35"/>
      <c r="SUP95" s="35"/>
      <c r="SUQ95" s="35"/>
      <c r="SUR95" s="35"/>
      <c r="SUS95" s="35"/>
      <c r="SUT95" s="35"/>
      <c r="SUU95" s="35"/>
      <c r="SUV95" s="35"/>
      <c r="SUW95" s="35"/>
      <c r="SUX95" s="35"/>
      <c r="SUY95" s="35"/>
      <c r="SUZ95" s="35"/>
      <c r="SVA95" s="35"/>
      <c r="SVB95" s="35"/>
      <c r="SVC95" s="35"/>
      <c r="SVD95" s="35"/>
      <c r="SVE95" s="35"/>
      <c r="SVF95" s="35"/>
      <c r="SVG95" s="35"/>
      <c r="SVH95" s="35"/>
      <c r="SVI95" s="35"/>
      <c r="SVJ95" s="35"/>
      <c r="SVK95" s="35"/>
      <c r="SVL95" s="35"/>
      <c r="SVM95" s="35"/>
      <c r="SVN95" s="35"/>
      <c r="SVO95" s="35"/>
      <c r="SVP95" s="35"/>
      <c r="SVQ95" s="35"/>
      <c r="SVR95" s="35"/>
      <c r="SVS95" s="35"/>
      <c r="SVT95" s="35"/>
      <c r="SVU95" s="35"/>
      <c r="SVV95" s="35"/>
      <c r="SVW95" s="35"/>
      <c r="SVX95" s="35"/>
      <c r="SVY95" s="35"/>
      <c r="SVZ95" s="35"/>
      <c r="SWA95" s="35"/>
      <c r="SWB95" s="35"/>
      <c r="SWC95" s="35"/>
      <c r="SWD95" s="35"/>
      <c r="SWE95" s="35"/>
      <c r="SWF95" s="35"/>
      <c r="SWG95" s="35"/>
      <c r="SWH95" s="35"/>
      <c r="SWI95" s="35"/>
      <c r="SWJ95" s="35"/>
      <c r="SWK95" s="35"/>
      <c r="SWL95" s="35"/>
      <c r="SWM95" s="35"/>
      <c r="SWN95" s="35"/>
      <c r="SWO95" s="35"/>
      <c r="SWP95" s="35"/>
      <c r="SWQ95" s="35"/>
      <c r="SWR95" s="35"/>
      <c r="SWS95" s="35"/>
      <c r="SWT95" s="35"/>
      <c r="SWU95" s="35"/>
      <c r="SWV95" s="35"/>
      <c r="SWW95" s="35"/>
      <c r="SWX95" s="35"/>
      <c r="SWY95" s="35"/>
      <c r="SWZ95" s="35"/>
      <c r="SXA95" s="35"/>
      <c r="SXB95" s="35"/>
      <c r="SXC95" s="35"/>
      <c r="SXD95" s="35"/>
      <c r="SXE95" s="35"/>
      <c r="SXF95" s="35"/>
      <c r="SXG95" s="35"/>
      <c r="SXH95" s="35"/>
      <c r="SXI95" s="35"/>
      <c r="SXJ95" s="35"/>
      <c r="SXK95" s="35"/>
      <c r="SXL95" s="35"/>
      <c r="SXM95" s="35"/>
      <c r="SXN95" s="35"/>
      <c r="SXO95" s="35"/>
      <c r="SXP95" s="35"/>
      <c r="SXQ95" s="35"/>
      <c r="SXR95" s="35"/>
      <c r="SXS95" s="35"/>
      <c r="SXT95" s="35"/>
      <c r="SXU95" s="35"/>
      <c r="SXV95" s="35"/>
      <c r="SXW95" s="35"/>
      <c r="SXX95" s="35"/>
      <c r="SXY95" s="35"/>
      <c r="SXZ95" s="35"/>
      <c r="SYA95" s="35"/>
      <c r="SYB95" s="35"/>
      <c r="SYC95" s="35"/>
      <c r="SYD95" s="35"/>
      <c r="SYE95" s="35"/>
      <c r="SYF95" s="35"/>
      <c r="SYG95" s="35"/>
      <c r="SYH95" s="35"/>
      <c r="SYI95" s="35"/>
      <c r="SYJ95" s="35"/>
      <c r="SYK95" s="35"/>
      <c r="SYL95" s="35"/>
      <c r="SYM95" s="35"/>
      <c r="SYN95" s="35"/>
      <c r="SYO95" s="35"/>
      <c r="SYP95" s="35"/>
      <c r="SYQ95" s="35"/>
      <c r="SYR95" s="35"/>
      <c r="SYS95" s="35"/>
      <c r="SYT95" s="35"/>
      <c r="SYU95" s="35"/>
      <c r="SYV95" s="35"/>
      <c r="SYW95" s="35"/>
      <c r="SYX95" s="35"/>
      <c r="SYY95" s="35"/>
      <c r="SYZ95" s="35"/>
      <c r="SZA95" s="35"/>
      <c r="SZB95" s="35"/>
      <c r="SZC95" s="35"/>
      <c r="SZD95" s="35"/>
      <c r="SZE95" s="35"/>
      <c r="SZF95" s="35"/>
      <c r="SZG95" s="35"/>
      <c r="SZH95" s="35"/>
      <c r="SZI95" s="35"/>
      <c r="SZJ95" s="35"/>
      <c r="SZK95" s="35"/>
      <c r="SZL95" s="35"/>
      <c r="SZM95" s="35"/>
      <c r="SZN95" s="35"/>
      <c r="SZO95" s="35"/>
      <c r="SZP95" s="35"/>
      <c r="SZQ95" s="35"/>
      <c r="SZR95" s="35"/>
      <c r="SZS95" s="35"/>
      <c r="SZT95" s="35"/>
      <c r="SZU95" s="35"/>
      <c r="SZV95" s="35"/>
      <c r="SZW95" s="35"/>
      <c r="SZX95" s="35"/>
      <c r="SZY95" s="35"/>
      <c r="SZZ95" s="35"/>
      <c r="TAA95" s="35"/>
      <c r="TAB95" s="35"/>
      <c r="TAC95" s="35"/>
      <c r="TAD95" s="35"/>
      <c r="TAE95" s="35"/>
      <c r="TAF95" s="35"/>
      <c r="TAG95" s="35"/>
      <c r="TAH95" s="35"/>
      <c r="TAI95" s="35"/>
      <c r="TAJ95" s="35"/>
      <c r="TAK95" s="35"/>
      <c r="TAL95" s="35"/>
      <c r="TAM95" s="35"/>
      <c r="TAN95" s="35"/>
      <c r="TAO95" s="35"/>
      <c r="TAP95" s="35"/>
      <c r="TAQ95" s="35"/>
      <c r="TAR95" s="35"/>
      <c r="TAS95" s="35"/>
      <c r="TAT95" s="35"/>
      <c r="TAU95" s="35"/>
      <c r="TAV95" s="35"/>
      <c r="TAW95" s="35"/>
      <c r="TAX95" s="35"/>
      <c r="TAY95" s="35"/>
      <c r="TAZ95" s="35"/>
      <c r="TBA95" s="35"/>
      <c r="TBB95" s="35"/>
      <c r="TBC95" s="35"/>
      <c r="TBD95" s="35"/>
      <c r="TBE95" s="35"/>
      <c r="TBF95" s="35"/>
      <c r="TBG95" s="35"/>
      <c r="TBH95" s="35"/>
      <c r="TBI95" s="35"/>
      <c r="TBJ95" s="35"/>
      <c r="TBK95" s="35"/>
      <c r="TBL95" s="35"/>
      <c r="TBM95" s="35"/>
      <c r="TBN95" s="35"/>
      <c r="TBO95" s="35"/>
      <c r="TBP95" s="35"/>
      <c r="TBQ95" s="35"/>
      <c r="TBR95" s="35"/>
      <c r="TBS95" s="35"/>
      <c r="TBT95" s="35"/>
      <c r="TBU95" s="35"/>
      <c r="TBV95" s="35"/>
      <c r="TBW95" s="35"/>
      <c r="TBX95" s="35"/>
      <c r="TBY95" s="35"/>
      <c r="TBZ95" s="35"/>
      <c r="TCA95" s="35"/>
      <c r="TCB95" s="35"/>
      <c r="TCC95" s="35"/>
      <c r="TCD95" s="35"/>
      <c r="TCE95" s="35"/>
      <c r="TCF95" s="35"/>
      <c r="TCG95" s="35"/>
      <c r="TCH95" s="35"/>
      <c r="TCI95" s="35"/>
      <c r="TCJ95" s="35"/>
      <c r="TCK95" s="35"/>
      <c r="TCL95" s="35"/>
      <c r="TCM95" s="35"/>
      <c r="TCN95" s="35"/>
      <c r="TCO95" s="35"/>
      <c r="TCP95" s="35"/>
      <c r="TCQ95" s="35"/>
      <c r="TCR95" s="35"/>
      <c r="TCS95" s="35"/>
      <c r="TCT95" s="35"/>
      <c r="TCU95" s="35"/>
      <c r="TCV95" s="35"/>
      <c r="TCW95" s="35"/>
      <c r="TCX95" s="35"/>
      <c r="TCY95" s="35"/>
      <c r="TCZ95" s="35"/>
      <c r="TDA95" s="35"/>
      <c r="TDB95" s="35"/>
      <c r="TDC95" s="35"/>
      <c r="TDD95" s="35"/>
      <c r="TDE95" s="35"/>
      <c r="TDF95" s="35"/>
      <c r="TDG95" s="35"/>
      <c r="TDH95" s="35"/>
      <c r="TDI95" s="35"/>
      <c r="TDJ95" s="35"/>
      <c r="TDK95" s="35"/>
      <c r="TDL95" s="35"/>
      <c r="TDM95" s="35"/>
      <c r="TDN95" s="35"/>
      <c r="TDO95" s="35"/>
      <c r="TDP95" s="35"/>
      <c r="TDQ95" s="35"/>
      <c r="TDR95" s="35"/>
      <c r="TDS95" s="35"/>
      <c r="TDT95" s="35"/>
      <c r="TDU95" s="35"/>
      <c r="TDV95" s="35"/>
      <c r="TDW95" s="35"/>
      <c r="TDX95" s="35"/>
      <c r="TDY95" s="35"/>
      <c r="TDZ95" s="35"/>
      <c r="TEA95" s="35"/>
      <c r="TEB95" s="35"/>
      <c r="TEC95" s="35"/>
      <c r="TED95" s="35"/>
      <c r="TEE95" s="35"/>
      <c r="TEF95" s="35"/>
      <c r="TEG95" s="35"/>
      <c r="TEH95" s="35"/>
      <c r="TEI95" s="35"/>
      <c r="TEJ95" s="35"/>
      <c r="TEK95" s="35"/>
      <c r="TEL95" s="35"/>
      <c r="TEM95" s="35"/>
      <c r="TEN95" s="35"/>
      <c r="TEO95" s="35"/>
      <c r="TEP95" s="35"/>
      <c r="TEQ95" s="35"/>
      <c r="TER95" s="35"/>
      <c r="TES95" s="35"/>
      <c r="TET95" s="35"/>
      <c r="TEU95" s="35"/>
      <c r="TEV95" s="35"/>
      <c r="TEW95" s="35"/>
      <c r="TEX95" s="35"/>
      <c r="TEY95" s="35"/>
      <c r="TEZ95" s="35"/>
      <c r="TFA95" s="35"/>
      <c r="TFB95" s="35"/>
      <c r="TFC95" s="35"/>
      <c r="TFD95" s="35"/>
      <c r="TFE95" s="35"/>
      <c r="TFF95" s="35"/>
      <c r="TFG95" s="35"/>
      <c r="TFH95" s="35"/>
      <c r="TFI95" s="35"/>
      <c r="TFJ95" s="35"/>
      <c r="TFK95" s="35"/>
      <c r="TFL95" s="35"/>
      <c r="TFM95" s="35"/>
      <c r="TFN95" s="35"/>
      <c r="TFO95" s="35"/>
      <c r="TFP95" s="35"/>
      <c r="TFQ95" s="35"/>
      <c r="TFR95" s="35"/>
      <c r="TFS95" s="35"/>
      <c r="TFT95" s="35"/>
      <c r="TFU95" s="35"/>
      <c r="TFV95" s="35"/>
      <c r="TFW95" s="35"/>
      <c r="TFX95" s="35"/>
      <c r="TFY95" s="35"/>
      <c r="TFZ95" s="35"/>
      <c r="TGA95" s="35"/>
      <c r="TGB95" s="35"/>
      <c r="TGC95" s="35"/>
      <c r="TGD95" s="35"/>
      <c r="TGE95" s="35"/>
      <c r="TGF95" s="35"/>
      <c r="TGG95" s="35"/>
      <c r="TGH95" s="35"/>
      <c r="TGI95" s="35"/>
      <c r="TGJ95" s="35"/>
      <c r="TGK95" s="35"/>
      <c r="TGL95" s="35"/>
      <c r="TGM95" s="35"/>
      <c r="TGN95" s="35"/>
      <c r="TGO95" s="35"/>
      <c r="TGP95" s="35"/>
      <c r="TGQ95" s="35"/>
      <c r="TGR95" s="35"/>
      <c r="TGS95" s="35"/>
      <c r="TGT95" s="35"/>
      <c r="TGU95" s="35"/>
      <c r="TGV95" s="35"/>
      <c r="TGW95" s="35"/>
      <c r="TGX95" s="35"/>
      <c r="TGY95" s="35"/>
      <c r="TGZ95" s="35"/>
      <c r="THA95" s="35"/>
      <c r="THB95" s="35"/>
      <c r="THC95" s="35"/>
      <c r="THD95" s="35"/>
      <c r="THE95" s="35"/>
      <c r="THF95" s="35"/>
      <c r="THG95" s="35"/>
      <c r="THH95" s="35"/>
      <c r="THI95" s="35"/>
      <c r="THJ95" s="35"/>
      <c r="THK95" s="35"/>
      <c r="THL95" s="35"/>
      <c r="THM95" s="35"/>
      <c r="THN95" s="35"/>
      <c r="THO95" s="35"/>
      <c r="THP95" s="35"/>
      <c r="THQ95" s="35"/>
      <c r="THR95" s="35"/>
      <c r="THS95" s="35"/>
      <c r="THT95" s="35"/>
      <c r="THU95" s="35"/>
      <c r="THV95" s="35"/>
      <c r="THW95" s="35"/>
      <c r="THX95" s="35"/>
      <c r="THY95" s="35"/>
      <c r="THZ95" s="35"/>
      <c r="TIA95" s="35"/>
      <c r="TIB95" s="35"/>
      <c r="TIC95" s="35"/>
      <c r="TID95" s="35"/>
      <c r="TIE95" s="35"/>
      <c r="TIF95" s="35"/>
      <c r="TIG95" s="35"/>
      <c r="TIH95" s="35"/>
      <c r="TII95" s="35"/>
      <c r="TIJ95" s="35"/>
      <c r="TIK95" s="35"/>
      <c r="TIL95" s="35"/>
      <c r="TIM95" s="35"/>
      <c r="TIN95" s="35"/>
      <c r="TIO95" s="35"/>
      <c r="TIP95" s="35"/>
      <c r="TIQ95" s="35"/>
      <c r="TIR95" s="35"/>
      <c r="TIS95" s="35"/>
      <c r="TIT95" s="35"/>
      <c r="TIU95" s="35"/>
      <c r="TIV95" s="35"/>
      <c r="TIW95" s="35"/>
      <c r="TIX95" s="35"/>
      <c r="TIY95" s="35"/>
      <c r="TIZ95" s="35"/>
      <c r="TJA95" s="35"/>
      <c r="TJB95" s="35"/>
      <c r="TJC95" s="35"/>
      <c r="TJD95" s="35"/>
      <c r="TJE95" s="35"/>
      <c r="TJF95" s="35"/>
      <c r="TJG95" s="35"/>
      <c r="TJH95" s="35"/>
      <c r="TJI95" s="35"/>
      <c r="TJJ95" s="35"/>
      <c r="TJK95" s="35"/>
      <c r="TJL95" s="35"/>
      <c r="TJM95" s="35"/>
      <c r="TJN95" s="35"/>
      <c r="TJO95" s="35"/>
      <c r="TJP95" s="35"/>
      <c r="TJQ95" s="35"/>
      <c r="TJR95" s="35"/>
      <c r="TJS95" s="35"/>
      <c r="TJT95" s="35"/>
      <c r="TJU95" s="35"/>
      <c r="TJV95" s="35"/>
      <c r="TJW95" s="35"/>
      <c r="TJX95" s="35"/>
      <c r="TJY95" s="35"/>
      <c r="TJZ95" s="35"/>
      <c r="TKA95" s="35"/>
      <c r="TKB95" s="35"/>
      <c r="TKC95" s="35"/>
      <c r="TKD95" s="35"/>
      <c r="TKE95" s="35"/>
      <c r="TKF95" s="35"/>
      <c r="TKG95" s="35"/>
      <c r="TKH95" s="35"/>
      <c r="TKI95" s="35"/>
      <c r="TKJ95" s="35"/>
      <c r="TKK95" s="35"/>
      <c r="TKL95" s="35"/>
      <c r="TKM95" s="35"/>
      <c r="TKN95" s="35"/>
      <c r="TKO95" s="35"/>
      <c r="TKP95" s="35"/>
      <c r="TKQ95" s="35"/>
      <c r="TKR95" s="35"/>
      <c r="TKS95" s="35"/>
      <c r="TKT95" s="35"/>
      <c r="TKU95" s="35"/>
      <c r="TKV95" s="35"/>
      <c r="TKW95" s="35"/>
      <c r="TKX95" s="35"/>
      <c r="TKY95" s="35"/>
      <c r="TKZ95" s="35"/>
      <c r="TLA95" s="35"/>
      <c r="TLB95" s="35"/>
      <c r="TLC95" s="35"/>
      <c r="TLD95" s="35"/>
      <c r="TLE95" s="35"/>
      <c r="TLF95" s="35"/>
      <c r="TLG95" s="35"/>
      <c r="TLH95" s="35"/>
      <c r="TLI95" s="35"/>
      <c r="TLJ95" s="35"/>
      <c r="TLK95" s="35"/>
      <c r="TLL95" s="35"/>
      <c r="TLM95" s="35"/>
      <c r="TLN95" s="35"/>
      <c r="TLO95" s="35"/>
      <c r="TLP95" s="35"/>
      <c r="TLQ95" s="35"/>
      <c r="TLR95" s="35"/>
      <c r="TLS95" s="35"/>
      <c r="TLT95" s="35"/>
      <c r="TLU95" s="35"/>
      <c r="TLV95" s="35"/>
      <c r="TLW95" s="35"/>
      <c r="TLX95" s="35"/>
      <c r="TLY95" s="35"/>
      <c r="TLZ95" s="35"/>
      <c r="TMA95" s="35"/>
      <c r="TMB95" s="35"/>
      <c r="TMC95" s="35"/>
      <c r="TMD95" s="35"/>
      <c r="TME95" s="35"/>
      <c r="TMF95" s="35"/>
      <c r="TMG95" s="35"/>
      <c r="TMH95" s="35"/>
      <c r="TMI95" s="35"/>
      <c r="TMJ95" s="35"/>
      <c r="TMK95" s="35"/>
      <c r="TML95" s="35"/>
      <c r="TMM95" s="35"/>
      <c r="TMN95" s="35"/>
      <c r="TMO95" s="35"/>
      <c r="TMP95" s="35"/>
      <c r="TMQ95" s="35"/>
      <c r="TMR95" s="35"/>
      <c r="TMS95" s="35"/>
      <c r="TMT95" s="35"/>
      <c r="TMU95" s="35"/>
      <c r="TMV95" s="35"/>
      <c r="TMW95" s="35"/>
      <c r="TMX95" s="35"/>
      <c r="TMY95" s="35"/>
      <c r="TMZ95" s="35"/>
      <c r="TNA95" s="35"/>
      <c r="TNB95" s="35"/>
      <c r="TNC95" s="35"/>
      <c r="TND95" s="35"/>
      <c r="TNE95" s="35"/>
      <c r="TNF95" s="35"/>
      <c r="TNG95" s="35"/>
      <c r="TNH95" s="35"/>
      <c r="TNI95" s="35"/>
      <c r="TNJ95" s="35"/>
      <c r="TNK95" s="35"/>
      <c r="TNL95" s="35"/>
      <c r="TNM95" s="35"/>
      <c r="TNN95" s="35"/>
      <c r="TNO95" s="35"/>
      <c r="TNP95" s="35"/>
      <c r="TNQ95" s="35"/>
      <c r="TNR95" s="35"/>
      <c r="TNS95" s="35"/>
      <c r="TNT95" s="35"/>
      <c r="TNU95" s="35"/>
      <c r="TNV95" s="35"/>
      <c r="TNW95" s="35"/>
      <c r="TNX95" s="35"/>
      <c r="TNY95" s="35"/>
      <c r="TNZ95" s="35"/>
      <c r="TOA95" s="35"/>
      <c r="TOB95" s="35"/>
      <c r="TOC95" s="35"/>
      <c r="TOD95" s="35"/>
      <c r="TOE95" s="35"/>
      <c r="TOF95" s="35"/>
      <c r="TOG95" s="35"/>
      <c r="TOH95" s="35"/>
      <c r="TOI95" s="35"/>
      <c r="TOJ95" s="35"/>
      <c r="TOK95" s="35"/>
      <c r="TOL95" s="35"/>
      <c r="TOM95" s="35"/>
      <c r="TON95" s="35"/>
      <c r="TOO95" s="35"/>
      <c r="TOP95" s="35"/>
      <c r="TOQ95" s="35"/>
      <c r="TOR95" s="35"/>
      <c r="TOS95" s="35"/>
      <c r="TOT95" s="35"/>
      <c r="TOU95" s="35"/>
      <c r="TOV95" s="35"/>
      <c r="TOW95" s="35"/>
      <c r="TOX95" s="35"/>
      <c r="TOY95" s="35"/>
      <c r="TOZ95" s="35"/>
      <c r="TPA95" s="35"/>
      <c r="TPB95" s="35"/>
      <c r="TPC95" s="35"/>
      <c r="TPD95" s="35"/>
      <c r="TPE95" s="35"/>
      <c r="TPF95" s="35"/>
      <c r="TPG95" s="35"/>
      <c r="TPH95" s="35"/>
      <c r="TPI95" s="35"/>
      <c r="TPJ95" s="35"/>
      <c r="TPK95" s="35"/>
      <c r="TPL95" s="35"/>
      <c r="TPM95" s="35"/>
      <c r="TPN95" s="35"/>
      <c r="TPO95" s="35"/>
      <c r="TPP95" s="35"/>
      <c r="TPQ95" s="35"/>
      <c r="TPR95" s="35"/>
      <c r="TPS95" s="35"/>
      <c r="TPT95" s="35"/>
      <c r="TPU95" s="35"/>
      <c r="TPV95" s="35"/>
      <c r="TPW95" s="35"/>
      <c r="TPX95" s="35"/>
      <c r="TPY95" s="35"/>
      <c r="TPZ95" s="35"/>
      <c r="TQA95" s="35"/>
      <c r="TQB95" s="35"/>
      <c r="TQC95" s="35"/>
      <c r="TQD95" s="35"/>
      <c r="TQE95" s="35"/>
      <c r="TQF95" s="35"/>
      <c r="TQG95" s="35"/>
      <c r="TQH95" s="35"/>
      <c r="TQI95" s="35"/>
      <c r="TQJ95" s="35"/>
      <c r="TQK95" s="35"/>
      <c r="TQL95" s="35"/>
      <c r="TQM95" s="35"/>
      <c r="TQN95" s="35"/>
      <c r="TQO95" s="35"/>
      <c r="TQP95" s="35"/>
      <c r="TQQ95" s="35"/>
      <c r="TQR95" s="35"/>
      <c r="TQS95" s="35"/>
      <c r="TQT95" s="35"/>
      <c r="TQU95" s="35"/>
      <c r="TQV95" s="35"/>
      <c r="TQW95" s="35"/>
      <c r="TQX95" s="35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</row>
    <row r="96" spans="2:16371" ht="36.75" customHeight="1" x14ac:dyDescent="0.35">
      <c r="B96" s="166"/>
      <c r="C96" s="166"/>
      <c r="D96" s="200"/>
      <c r="E96" s="200"/>
      <c r="F96" s="207"/>
      <c r="G96" s="208"/>
      <c r="H96" s="208"/>
      <c r="I96" s="208"/>
      <c r="J96" s="208"/>
      <c r="K96" s="208"/>
      <c r="L96" s="208"/>
      <c r="M96" s="208"/>
      <c r="N96" s="208"/>
      <c r="O96" s="209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  <c r="NAB96" s="35"/>
      <c r="NAC96" s="35"/>
      <c r="NAD96" s="35"/>
      <c r="NAE96" s="35"/>
      <c r="NAF96" s="35"/>
      <c r="NAG96" s="35"/>
      <c r="NAH96" s="35"/>
      <c r="NAI96" s="35"/>
      <c r="NAJ96" s="35"/>
      <c r="NAK96" s="35"/>
      <c r="NAL96" s="35"/>
      <c r="NAM96" s="35"/>
      <c r="NAN96" s="35"/>
      <c r="NAO96" s="35"/>
      <c r="NAP96" s="35"/>
      <c r="NAQ96" s="35"/>
      <c r="NAR96" s="35"/>
      <c r="NAS96" s="35"/>
      <c r="NAT96" s="35"/>
      <c r="NAU96" s="35"/>
      <c r="NAV96" s="35"/>
      <c r="NAW96" s="35"/>
      <c r="NAX96" s="35"/>
      <c r="NAY96" s="35"/>
      <c r="NAZ96" s="35"/>
      <c r="NBA96" s="35"/>
      <c r="NBB96" s="35"/>
      <c r="NBC96" s="35"/>
      <c r="NBD96" s="35"/>
      <c r="NBE96" s="35"/>
      <c r="NBF96" s="35"/>
      <c r="NBG96" s="35"/>
      <c r="NBH96" s="35"/>
      <c r="NBI96" s="35"/>
      <c r="NBJ96" s="35"/>
      <c r="NBK96" s="35"/>
      <c r="NBL96" s="35"/>
      <c r="NBM96" s="35"/>
      <c r="NBN96" s="35"/>
      <c r="NBO96" s="35"/>
      <c r="NBP96" s="35"/>
      <c r="NBQ96" s="35"/>
      <c r="NBR96" s="35"/>
      <c r="NBS96" s="35"/>
      <c r="NBT96" s="35"/>
      <c r="NBU96" s="35"/>
      <c r="NBV96" s="35"/>
      <c r="NBW96" s="35"/>
      <c r="NBX96" s="35"/>
      <c r="NBY96" s="35"/>
      <c r="NBZ96" s="35"/>
      <c r="NCA96" s="35"/>
      <c r="NCB96" s="35"/>
      <c r="NCC96" s="35"/>
      <c r="NCD96" s="35"/>
      <c r="NCE96" s="35"/>
      <c r="NCF96" s="35"/>
      <c r="NCG96" s="35"/>
      <c r="NCH96" s="35"/>
      <c r="NCI96" s="35"/>
      <c r="NCJ96" s="35"/>
      <c r="NCK96" s="35"/>
      <c r="NCL96" s="35"/>
      <c r="NCM96" s="35"/>
      <c r="NCN96" s="35"/>
      <c r="NCO96" s="35"/>
      <c r="NCP96" s="35"/>
      <c r="NCQ96" s="35"/>
      <c r="NCR96" s="35"/>
      <c r="NCS96" s="35"/>
      <c r="NCT96" s="35"/>
      <c r="NCU96" s="35"/>
      <c r="NCV96" s="35"/>
      <c r="NCW96" s="35"/>
      <c r="NCX96" s="35"/>
      <c r="NCY96" s="35"/>
      <c r="NCZ96" s="35"/>
      <c r="NDA96" s="35"/>
      <c r="NDB96" s="35"/>
      <c r="NDC96" s="35"/>
      <c r="NDD96" s="35"/>
      <c r="NDE96" s="35"/>
      <c r="NDF96" s="35"/>
      <c r="NDG96" s="35"/>
      <c r="NDH96" s="35"/>
      <c r="NDI96" s="35"/>
      <c r="NDJ96" s="35"/>
      <c r="NDK96" s="35"/>
      <c r="NDL96" s="35"/>
      <c r="NDM96" s="35"/>
      <c r="NDN96" s="35"/>
      <c r="NDO96" s="35"/>
      <c r="NDP96" s="35"/>
      <c r="NDQ96" s="35"/>
      <c r="NDR96" s="35"/>
      <c r="NDS96" s="35"/>
      <c r="NDT96" s="35"/>
      <c r="NDU96" s="35"/>
      <c r="NDV96" s="35"/>
      <c r="NDW96" s="35"/>
      <c r="NDX96" s="35"/>
      <c r="NDY96" s="35"/>
      <c r="NDZ96" s="35"/>
      <c r="NEA96" s="35"/>
      <c r="NEB96" s="35"/>
      <c r="NEC96" s="35"/>
      <c r="NED96" s="35"/>
      <c r="NEE96" s="35"/>
      <c r="NEF96" s="35"/>
      <c r="NEG96" s="35"/>
      <c r="NEH96" s="35"/>
      <c r="NEI96" s="35"/>
      <c r="NEJ96" s="35"/>
      <c r="NEK96" s="35"/>
      <c r="NEL96" s="35"/>
      <c r="NEM96" s="35"/>
      <c r="NEN96" s="35"/>
      <c r="NEO96" s="35"/>
      <c r="NEP96" s="35"/>
      <c r="NEQ96" s="35"/>
      <c r="NER96" s="35"/>
      <c r="NES96" s="35"/>
      <c r="NET96" s="35"/>
      <c r="NEU96" s="35"/>
      <c r="NEV96" s="35"/>
      <c r="NEW96" s="35"/>
      <c r="NEX96" s="35"/>
      <c r="NEY96" s="35"/>
      <c r="NEZ96" s="35"/>
      <c r="NFA96" s="35"/>
      <c r="NFB96" s="35"/>
      <c r="NFC96" s="35"/>
      <c r="NFD96" s="35"/>
      <c r="NFE96" s="35"/>
      <c r="NFF96" s="35"/>
      <c r="NFG96" s="35"/>
      <c r="NFH96" s="35"/>
      <c r="NFI96" s="35"/>
      <c r="NFJ96" s="35"/>
      <c r="NFK96" s="35"/>
      <c r="NFL96" s="35"/>
      <c r="NFM96" s="35"/>
      <c r="NFN96" s="35"/>
      <c r="NFO96" s="35"/>
      <c r="NFP96" s="35"/>
      <c r="NFQ96" s="35"/>
      <c r="NFR96" s="35"/>
      <c r="NFS96" s="35"/>
      <c r="NFT96" s="35"/>
      <c r="NFU96" s="35"/>
      <c r="NFV96" s="35"/>
      <c r="NFW96" s="35"/>
      <c r="NFX96" s="35"/>
      <c r="NFY96" s="35"/>
      <c r="NFZ96" s="35"/>
      <c r="NGA96" s="35"/>
      <c r="NGB96" s="35"/>
      <c r="NGC96" s="35"/>
      <c r="NGD96" s="35"/>
      <c r="NGE96" s="35"/>
      <c r="NGF96" s="35"/>
      <c r="NGG96" s="35"/>
      <c r="NGH96" s="35"/>
      <c r="NGI96" s="35"/>
      <c r="NGJ96" s="35"/>
      <c r="NGK96" s="35"/>
      <c r="NGL96" s="35"/>
      <c r="NGM96" s="35"/>
      <c r="NGN96" s="35"/>
      <c r="NGO96" s="35"/>
      <c r="NGP96" s="35"/>
      <c r="NGQ96" s="35"/>
      <c r="NGR96" s="35"/>
      <c r="NGS96" s="35"/>
      <c r="NGT96" s="35"/>
      <c r="NGU96" s="35"/>
      <c r="NGV96" s="35"/>
      <c r="NGW96" s="35"/>
      <c r="NGX96" s="35"/>
      <c r="NGY96" s="35"/>
      <c r="NGZ96" s="35"/>
      <c r="NHA96" s="35"/>
      <c r="NHB96" s="35"/>
      <c r="NHC96" s="35"/>
      <c r="NHD96" s="35"/>
      <c r="NHE96" s="35"/>
      <c r="NHF96" s="35"/>
      <c r="NHG96" s="35"/>
      <c r="NHH96" s="35"/>
      <c r="NHI96" s="35"/>
      <c r="NHJ96" s="35"/>
      <c r="NHK96" s="35"/>
      <c r="NHL96" s="35"/>
      <c r="NHM96" s="35"/>
      <c r="NHN96" s="35"/>
      <c r="NHO96" s="35"/>
      <c r="NHP96" s="35"/>
      <c r="NHQ96" s="35"/>
      <c r="NHR96" s="35"/>
      <c r="NHS96" s="35"/>
      <c r="NHT96" s="35"/>
      <c r="NHU96" s="35"/>
      <c r="NHV96" s="35"/>
      <c r="NHW96" s="35"/>
      <c r="NHX96" s="35"/>
      <c r="NHY96" s="35"/>
      <c r="NHZ96" s="35"/>
      <c r="NIA96" s="35"/>
      <c r="NIB96" s="35"/>
      <c r="NIC96" s="35"/>
      <c r="NID96" s="35"/>
      <c r="NIE96" s="35"/>
      <c r="NIF96" s="35"/>
      <c r="NIG96" s="35"/>
      <c r="NIH96" s="35"/>
      <c r="NII96" s="35"/>
      <c r="NIJ96" s="35"/>
      <c r="NIK96" s="35"/>
      <c r="NIL96" s="35"/>
      <c r="NIM96" s="35"/>
      <c r="NIN96" s="35"/>
      <c r="NIO96" s="35"/>
      <c r="NIP96" s="35"/>
      <c r="NIQ96" s="35"/>
      <c r="NIR96" s="35"/>
      <c r="NIS96" s="35"/>
      <c r="NIT96" s="35"/>
      <c r="NIU96" s="35"/>
      <c r="NIV96" s="35"/>
      <c r="NIW96" s="35"/>
      <c r="NIX96" s="35"/>
      <c r="NIY96" s="35"/>
      <c r="NIZ96" s="35"/>
      <c r="NJA96" s="35"/>
      <c r="NJB96" s="35"/>
      <c r="NJC96" s="35"/>
      <c r="NJD96" s="35"/>
      <c r="NJE96" s="35"/>
      <c r="NJF96" s="35"/>
      <c r="NJG96" s="35"/>
      <c r="NJH96" s="35"/>
      <c r="NJI96" s="35"/>
      <c r="NJJ96" s="35"/>
      <c r="NJK96" s="35"/>
      <c r="NJL96" s="35"/>
      <c r="NJM96" s="35"/>
      <c r="NJN96" s="35"/>
      <c r="NJO96" s="35"/>
      <c r="NJP96" s="35"/>
      <c r="NJQ96" s="35"/>
      <c r="NJR96" s="35"/>
      <c r="NJS96" s="35"/>
      <c r="NJT96" s="35"/>
      <c r="NJU96" s="35"/>
      <c r="NJV96" s="35"/>
      <c r="NJW96" s="35"/>
      <c r="NJX96" s="35"/>
      <c r="NJY96" s="35"/>
      <c r="NJZ96" s="35"/>
      <c r="NKA96" s="35"/>
      <c r="NKB96" s="35"/>
      <c r="NKC96" s="35"/>
      <c r="NKD96" s="35"/>
      <c r="NKE96" s="35"/>
      <c r="NKF96" s="35"/>
      <c r="NKG96" s="35"/>
      <c r="NKH96" s="35"/>
      <c r="NKI96" s="35"/>
      <c r="NKJ96" s="35"/>
      <c r="NKK96" s="35"/>
      <c r="NKL96" s="35"/>
      <c r="NKM96" s="35"/>
      <c r="NKN96" s="35"/>
      <c r="NKO96" s="35"/>
      <c r="NKP96" s="35"/>
      <c r="NKQ96" s="35"/>
      <c r="NKR96" s="35"/>
      <c r="NKS96" s="35"/>
      <c r="NKT96" s="35"/>
      <c r="NKU96" s="35"/>
      <c r="NKV96" s="35"/>
      <c r="NKW96" s="35"/>
      <c r="NKX96" s="35"/>
      <c r="NKY96" s="35"/>
      <c r="NKZ96" s="35"/>
      <c r="NLA96" s="35"/>
      <c r="NLB96" s="35"/>
      <c r="NLC96" s="35"/>
      <c r="NLD96" s="35"/>
      <c r="NLE96" s="35"/>
      <c r="NLF96" s="35"/>
      <c r="NLG96" s="35"/>
      <c r="NLH96" s="35"/>
      <c r="NLI96" s="35"/>
      <c r="NLJ96" s="35"/>
      <c r="NLK96" s="35"/>
      <c r="NLL96" s="35"/>
      <c r="NLM96" s="35"/>
      <c r="NLN96" s="35"/>
      <c r="NLO96" s="35"/>
      <c r="NLP96" s="35"/>
      <c r="NLQ96" s="35"/>
      <c r="NLR96" s="35"/>
      <c r="NLS96" s="35"/>
      <c r="NLT96" s="35"/>
      <c r="NLU96" s="35"/>
      <c r="NLV96" s="35"/>
      <c r="NLW96" s="35"/>
      <c r="NLX96" s="35"/>
      <c r="NLY96" s="35"/>
      <c r="NLZ96" s="35"/>
      <c r="NMA96" s="35"/>
      <c r="NMB96" s="35"/>
      <c r="NMC96" s="35"/>
      <c r="NMD96" s="35"/>
      <c r="NME96" s="35"/>
      <c r="NMF96" s="35"/>
      <c r="NMG96" s="35"/>
      <c r="NMH96" s="35"/>
      <c r="NMI96" s="35"/>
      <c r="NMJ96" s="35"/>
      <c r="NMK96" s="35"/>
      <c r="NML96" s="35"/>
      <c r="NMM96" s="35"/>
      <c r="NMN96" s="35"/>
      <c r="NMO96" s="35"/>
      <c r="NMP96" s="35"/>
      <c r="NMQ96" s="35"/>
      <c r="NMR96" s="35"/>
      <c r="NMS96" s="35"/>
      <c r="NMT96" s="35"/>
      <c r="NMU96" s="35"/>
      <c r="NMV96" s="35"/>
      <c r="NMW96" s="35"/>
      <c r="NMX96" s="35"/>
      <c r="NMY96" s="35"/>
      <c r="NMZ96" s="35"/>
      <c r="NNA96" s="35"/>
      <c r="NNB96" s="35"/>
      <c r="NNC96" s="35"/>
      <c r="NND96" s="35"/>
      <c r="NNE96" s="35"/>
      <c r="NNF96" s="35"/>
      <c r="NNG96" s="35"/>
      <c r="NNH96" s="35"/>
      <c r="NNI96" s="35"/>
      <c r="NNJ96" s="35"/>
      <c r="NNK96" s="35"/>
      <c r="NNL96" s="35"/>
      <c r="NNM96" s="35"/>
      <c r="NNN96" s="35"/>
      <c r="NNO96" s="35"/>
      <c r="NNP96" s="35"/>
      <c r="NNQ96" s="35"/>
      <c r="NNR96" s="35"/>
      <c r="NNS96" s="35"/>
      <c r="NNT96" s="35"/>
      <c r="NNU96" s="35"/>
      <c r="NNV96" s="35"/>
      <c r="NNW96" s="35"/>
      <c r="NNX96" s="35"/>
      <c r="NNY96" s="35"/>
      <c r="NNZ96" s="35"/>
      <c r="NOA96" s="35"/>
      <c r="NOB96" s="35"/>
      <c r="NOC96" s="35"/>
      <c r="NOD96" s="35"/>
      <c r="NOE96" s="35"/>
      <c r="NOF96" s="35"/>
      <c r="NOG96" s="35"/>
      <c r="NOH96" s="35"/>
      <c r="NOI96" s="35"/>
      <c r="NOJ96" s="35"/>
      <c r="NOK96" s="35"/>
      <c r="NOL96" s="35"/>
      <c r="NOM96" s="35"/>
      <c r="NON96" s="35"/>
      <c r="NOO96" s="35"/>
      <c r="NOP96" s="35"/>
      <c r="NOQ96" s="35"/>
      <c r="NOR96" s="35"/>
      <c r="NOS96" s="35"/>
      <c r="NOT96" s="35"/>
      <c r="NOU96" s="35"/>
      <c r="NOV96" s="35"/>
      <c r="NOW96" s="35"/>
      <c r="NOX96" s="35"/>
      <c r="NOY96" s="35"/>
      <c r="NOZ96" s="35"/>
      <c r="NPA96" s="35"/>
      <c r="NPB96" s="35"/>
      <c r="NPC96" s="35"/>
      <c r="NPD96" s="35"/>
      <c r="NPE96" s="35"/>
      <c r="NPF96" s="35"/>
      <c r="NPG96" s="35"/>
      <c r="NPH96" s="35"/>
      <c r="NPI96" s="35"/>
      <c r="NPJ96" s="35"/>
      <c r="NPK96" s="35"/>
      <c r="NPL96" s="35"/>
      <c r="NPM96" s="35"/>
      <c r="NPN96" s="35"/>
      <c r="NPO96" s="35"/>
      <c r="NPP96" s="35"/>
      <c r="NPQ96" s="35"/>
      <c r="NPR96" s="35"/>
      <c r="NPS96" s="35"/>
      <c r="NPT96" s="35"/>
      <c r="NPU96" s="35"/>
      <c r="NPV96" s="35"/>
      <c r="NPW96" s="35"/>
      <c r="NPX96" s="35"/>
      <c r="NPY96" s="35"/>
      <c r="NPZ96" s="35"/>
      <c r="NQA96" s="35"/>
      <c r="NQB96" s="35"/>
      <c r="NQC96" s="35"/>
      <c r="NQD96" s="35"/>
      <c r="NQE96" s="35"/>
      <c r="NQF96" s="35"/>
      <c r="NQG96" s="35"/>
      <c r="NQH96" s="35"/>
      <c r="NQI96" s="35"/>
      <c r="NQJ96" s="35"/>
      <c r="NQK96" s="35"/>
      <c r="NQL96" s="35"/>
      <c r="NQM96" s="35"/>
      <c r="NQN96" s="35"/>
      <c r="NQO96" s="35"/>
      <c r="NQP96" s="35"/>
      <c r="NQQ96" s="35"/>
      <c r="NQR96" s="35"/>
      <c r="NQS96" s="35"/>
      <c r="NQT96" s="35"/>
      <c r="NQU96" s="35"/>
      <c r="NQV96" s="35"/>
      <c r="NQW96" s="35"/>
      <c r="NQX96" s="35"/>
      <c r="NQY96" s="35"/>
      <c r="NQZ96" s="35"/>
      <c r="NRA96" s="35"/>
      <c r="NRB96" s="35"/>
      <c r="NRC96" s="35"/>
      <c r="NRD96" s="35"/>
      <c r="NRE96" s="35"/>
      <c r="NRF96" s="35"/>
      <c r="NRG96" s="35"/>
      <c r="NRH96" s="35"/>
      <c r="NRI96" s="35"/>
      <c r="NRJ96" s="35"/>
      <c r="NRK96" s="35"/>
      <c r="NRL96" s="35"/>
      <c r="NRM96" s="35"/>
      <c r="NRN96" s="35"/>
      <c r="NRO96" s="35"/>
      <c r="NRP96" s="35"/>
      <c r="NRQ96" s="35"/>
      <c r="NRR96" s="35"/>
      <c r="NRS96" s="35"/>
      <c r="NRT96" s="35"/>
      <c r="NRU96" s="35"/>
      <c r="NRV96" s="35"/>
      <c r="NRW96" s="35"/>
      <c r="NRX96" s="35"/>
      <c r="NRY96" s="35"/>
      <c r="NRZ96" s="35"/>
      <c r="NSA96" s="35"/>
      <c r="NSB96" s="35"/>
      <c r="NSC96" s="35"/>
      <c r="NSD96" s="35"/>
      <c r="NSE96" s="35"/>
      <c r="NSF96" s="35"/>
      <c r="NSG96" s="35"/>
      <c r="NSH96" s="35"/>
      <c r="NSI96" s="35"/>
      <c r="NSJ96" s="35"/>
      <c r="NSK96" s="35"/>
      <c r="NSL96" s="35"/>
      <c r="NSM96" s="35"/>
      <c r="NSN96" s="35"/>
      <c r="NSO96" s="35"/>
      <c r="NSP96" s="35"/>
      <c r="NSQ96" s="35"/>
      <c r="NSR96" s="35"/>
      <c r="NSS96" s="35"/>
      <c r="NST96" s="35"/>
      <c r="NSU96" s="35"/>
      <c r="NSV96" s="35"/>
      <c r="NSW96" s="35"/>
      <c r="NSX96" s="35"/>
      <c r="NSY96" s="35"/>
      <c r="NSZ96" s="35"/>
      <c r="NTA96" s="35"/>
      <c r="NTB96" s="35"/>
      <c r="NTC96" s="35"/>
      <c r="NTD96" s="35"/>
      <c r="NTE96" s="35"/>
      <c r="NTF96" s="35"/>
      <c r="NTG96" s="35"/>
      <c r="NTH96" s="35"/>
      <c r="NTI96" s="35"/>
      <c r="NTJ96" s="35"/>
      <c r="NTK96" s="35"/>
      <c r="NTL96" s="35"/>
      <c r="NTM96" s="35"/>
      <c r="NTN96" s="35"/>
      <c r="NTO96" s="35"/>
      <c r="NTP96" s="35"/>
      <c r="NTQ96" s="35"/>
      <c r="NTR96" s="35"/>
      <c r="NTS96" s="35"/>
      <c r="NTT96" s="35"/>
      <c r="NTU96" s="35"/>
      <c r="NTV96" s="35"/>
      <c r="NTW96" s="35"/>
      <c r="NTX96" s="35"/>
      <c r="NTY96" s="35"/>
      <c r="NTZ96" s="35"/>
      <c r="NUA96" s="35"/>
      <c r="NUB96" s="35"/>
      <c r="NUC96" s="35"/>
      <c r="NUD96" s="35"/>
      <c r="NUE96" s="35"/>
      <c r="NUF96" s="35"/>
      <c r="NUG96" s="35"/>
      <c r="NUH96" s="35"/>
      <c r="NUI96" s="35"/>
      <c r="NUJ96" s="35"/>
      <c r="NUK96" s="35"/>
      <c r="NUL96" s="35"/>
      <c r="NUM96" s="35"/>
      <c r="NUN96" s="35"/>
      <c r="NUO96" s="35"/>
      <c r="NUP96" s="35"/>
      <c r="NUQ96" s="35"/>
      <c r="NUR96" s="35"/>
      <c r="NUS96" s="35"/>
      <c r="NUT96" s="35"/>
      <c r="NUU96" s="35"/>
      <c r="NUV96" s="35"/>
      <c r="NUW96" s="35"/>
      <c r="NUX96" s="35"/>
      <c r="NUY96" s="35"/>
      <c r="NUZ96" s="35"/>
      <c r="NVA96" s="35"/>
      <c r="NVB96" s="35"/>
      <c r="NVC96" s="35"/>
      <c r="NVD96" s="35"/>
      <c r="NVE96" s="35"/>
      <c r="NVF96" s="35"/>
      <c r="NVG96" s="35"/>
      <c r="NVH96" s="35"/>
      <c r="NVI96" s="35"/>
      <c r="NVJ96" s="35"/>
      <c r="NVK96" s="35"/>
      <c r="NVL96" s="35"/>
      <c r="NVM96" s="35"/>
      <c r="NVN96" s="35"/>
      <c r="NVO96" s="35"/>
      <c r="NVP96" s="35"/>
      <c r="NVQ96" s="35"/>
      <c r="NVR96" s="35"/>
      <c r="NVS96" s="35"/>
      <c r="NVT96" s="35"/>
      <c r="NVU96" s="35"/>
      <c r="NVV96" s="35"/>
      <c r="NVW96" s="35"/>
      <c r="NVX96" s="35"/>
      <c r="NVY96" s="35"/>
      <c r="NVZ96" s="35"/>
      <c r="NWA96" s="35"/>
      <c r="NWB96" s="35"/>
      <c r="NWC96" s="35"/>
      <c r="NWD96" s="35"/>
      <c r="NWE96" s="35"/>
      <c r="NWF96" s="35"/>
      <c r="NWG96" s="35"/>
      <c r="NWH96" s="35"/>
      <c r="NWI96" s="35"/>
      <c r="NWJ96" s="35"/>
      <c r="NWK96" s="35"/>
      <c r="NWL96" s="35"/>
      <c r="NWM96" s="35"/>
      <c r="NWN96" s="35"/>
      <c r="NWO96" s="35"/>
      <c r="NWP96" s="35"/>
      <c r="NWQ96" s="35"/>
      <c r="NWR96" s="35"/>
      <c r="NWS96" s="35"/>
      <c r="NWT96" s="35"/>
      <c r="NWU96" s="35"/>
      <c r="NWV96" s="35"/>
      <c r="NWW96" s="35"/>
      <c r="NWX96" s="35"/>
      <c r="NWY96" s="35"/>
      <c r="NWZ96" s="35"/>
      <c r="NXA96" s="35"/>
      <c r="NXB96" s="35"/>
      <c r="NXC96" s="35"/>
      <c r="NXD96" s="35"/>
      <c r="NXE96" s="35"/>
      <c r="NXF96" s="35"/>
      <c r="NXG96" s="35"/>
      <c r="NXH96" s="35"/>
      <c r="NXI96" s="35"/>
      <c r="NXJ96" s="35"/>
      <c r="NXK96" s="35"/>
      <c r="NXL96" s="35"/>
      <c r="NXM96" s="35"/>
      <c r="NXN96" s="35"/>
      <c r="NXO96" s="35"/>
      <c r="NXP96" s="35"/>
      <c r="NXQ96" s="35"/>
      <c r="NXR96" s="35"/>
      <c r="NXS96" s="35"/>
      <c r="NXT96" s="35"/>
      <c r="NXU96" s="35"/>
      <c r="NXV96" s="35"/>
      <c r="NXW96" s="35"/>
      <c r="NXX96" s="35"/>
      <c r="NXY96" s="35"/>
      <c r="NXZ96" s="35"/>
      <c r="NYA96" s="35"/>
      <c r="NYB96" s="35"/>
      <c r="NYC96" s="35"/>
      <c r="NYD96" s="35"/>
      <c r="NYE96" s="35"/>
      <c r="NYF96" s="35"/>
      <c r="NYG96" s="35"/>
      <c r="NYH96" s="35"/>
      <c r="NYI96" s="35"/>
      <c r="NYJ96" s="35"/>
      <c r="NYK96" s="35"/>
      <c r="NYL96" s="35"/>
      <c r="NYM96" s="35"/>
      <c r="NYN96" s="35"/>
      <c r="NYO96" s="35"/>
      <c r="NYP96" s="35"/>
      <c r="NYQ96" s="35"/>
      <c r="NYR96" s="35"/>
      <c r="NYS96" s="35"/>
      <c r="NYT96" s="35"/>
      <c r="NYU96" s="35"/>
      <c r="NYV96" s="35"/>
      <c r="NYW96" s="35"/>
      <c r="NYX96" s="35"/>
      <c r="NYY96" s="35"/>
      <c r="NYZ96" s="35"/>
      <c r="NZA96" s="35"/>
      <c r="NZB96" s="35"/>
      <c r="NZC96" s="35"/>
      <c r="NZD96" s="35"/>
      <c r="NZE96" s="35"/>
      <c r="NZF96" s="35"/>
      <c r="NZG96" s="35"/>
      <c r="NZH96" s="35"/>
      <c r="NZI96" s="35"/>
      <c r="NZJ96" s="35"/>
      <c r="NZK96" s="35"/>
      <c r="NZL96" s="35"/>
      <c r="NZM96" s="35"/>
      <c r="NZN96" s="35"/>
      <c r="NZO96" s="35"/>
      <c r="NZP96" s="35"/>
      <c r="NZQ96" s="35"/>
      <c r="NZR96" s="35"/>
      <c r="NZS96" s="35"/>
      <c r="NZT96" s="35"/>
      <c r="NZU96" s="35"/>
      <c r="NZV96" s="35"/>
      <c r="NZW96" s="35"/>
      <c r="NZX96" s="35"/>
      <c r="NZY96" s="35"/>
      <c r="NZZ96" s="35"/>
      <c r="OAA96" s="35"/>
      <c r="OAB96" s="35"/>
      <c r="OAC96" s="35"/>
      <c r="OAD96" s="35"/>
      <c r="OAE96" s="35"/>
      <c r="OAF96" s="35"/>
      <c r="OAG96" s="35"/>
      <c r="OAH96" s="35"/>
      <c r="OAI96" s="35"/>
      <c r="OAJ96" s="35"/>
      <c r="OAK96" s="35"/>
      <c r="OAL96" s="35"/>
      <c r="OAM96" s="35"/>
      <c r="OAN96" s="35"/>
      <c r="OAO96" s="35"/>
      <c r="OAP96" s="35"/>
      <c r="OAQ96" s="35"/>
      <c r="OAR96" s="35"/>
      <c r="OAS96" s="35"/>
      <c r="OAT96" s="35"/>
      <c r="OAU96" s="35"/>
      <c r="OAV96" s="35"/>
      <c r="OAW96" s="35"/>
      <c r="OAX96" s="35"/>
      <c r="OAY96" s="35"/>
      <c r="OAZ96" s="35"/>
      <c r="OBA96" s="35"/>
      <c r="OBB96" s="35"/>
      <c r="OBC96" s="35"/>
      <c r="OBD96" s="35"/>
      <c r="OBE96" s="35"/>
      <c r="OBF96" s="35"/>
      <c r="OBG96" s="35"/>
      <c r="OBH96" s="35"/>
      <c r="OBI96" s="35"/>
      <c r="OBJ96" s="35"/>
      <c r="OBK96" s="35"/>
      <c r="OBL96" s="35"/>
      <c r="OBM96" s="35"/>
      <c r="OBN96" s="35"/>
      <c r="OBO96" s="35"/>
      <c r="OBP96" s="35"/>
      <c r="OBQ96" s="35"/>
      <c r="OBR96" s="35"/>
      <c r="OBS96" s="35"/>
      <c r="OBT96" s="35"/>
      <c r="OBU96" s="35"/>
      <c r="OBV96" s="35"/>
      <c r="OBW96" s="35"/>
      <c r="OBX96" s="35"/>
      <c r="OBY96" s="35"/>
      <c r="OBZ96" s="35"/>
      <c r="OCA96" s="35"/>
      <c r="OCB96" s="35"/>
      <c r="OCC96" s="35"/>
      <c r="OCD96" s="35"/>
      <c r="OCE96" s="35"/>
      <c r="OCF96" s="35"/>
      <c r="OCG96" s="35"/>
      <c r="OCH96" s="35"/>
      <c r="OCI96" s="35"/>
      <c r="OCJ96" s="35"/>
      <c r="OCK96" s="35"/>
      <c r="OCL96" s="35"/>
      <c r="OCM96" s="35"/>
      <c r="OCN96" s="35"/>
      <c r="OCO96" s="35"/>
      <c r="OCP96" s="35"/>
      <c r="OCQ96" s="35"/>
      <c r="OCR96" s="35"/>
      <c r="OCS96" s="35"/>
      <c r="OCT96" s="35"/>
      <c r="OCU96" s="35"/>
      <c r="OCV96" s="35"/>
      <c r="OCW96" s="35"/>
      <c r="OCX96" s="35"/>
      <c r="OCY96" s="35"/>
      <c r="OCZ96" s="35"/>
      <c r="ODA96" s="35"/>
      <c r="ODB96" s="35"/>
      <c r="ODC96" s="35"/>
      <c r="ODD96" s="35"/>
      <c r="ODE96" s="35"/>
      <c r="ODF96" s="35"/>
      <c r="ODG96" s="35"/>
      <c r="ODH96" s="35"/>
      <c r="ODI96" s="35"/>
      <c r="ODJ96" s="35"/>
      <c r="ODK96" s="35"/>
      <c r="ODL96" s="35"/>
      <c r="ODM96" s="35"/>
      <c r="ODN96" s="35"/>
      <c r="ODO96" s="35"/>
      <c r="ODP96" s="35"/>
      <c r="ODQ96" s="35"/>
      <c r="ODR96" s="35"/>
      <c r="ODS96" s="35"/>
      <c r="ODT96" s="35"/>
      <c r="ODU96" s="35"/>
      <c r="ODV96" s="35"/>
      <c r="ODW96" s="35"/>
      <c r="ODX96" s="35"/>
      <c r="ODY96" s="35"/>
      <c r="ODZ96" s="35"/>
      <c r="OEA96" s="35"/>
      <c r="OEB96" s="35"/>
      <c r="OEC96" s="35"/>
      <c r="OED96" s="35"/>
      <c r="OEE96" s="35"/>
      <c r="OEF96" s="35"/>
      <c r="OEG96" s="35"/>
      <c r="OEH96" s="35"/>
      <c r="OEI96" s="35"/>
      <c r="OEJ96" s="35"/>
      <c r="OEK96" s="35"/>
      <c r="OEL96" s="35"/>
      <c r="OEM96" s="35"/>
      <c r="OEN96" s="35"/>
      <c r="OEO96" s="35"/>
      <c r="OEP96" s="35"/>
      <c r="OEQ96" s="35"/>
      <c r="OER96" s="35"/>
      <c r="OES96" s="35"/>
      <c r="OET96" s="35"/>
      <c r="OEU96" s="35"/>
      <c r="OEV96" s="35"/>
      <c r="OEW96" s="35"/>
      <c r="OEX96" s="35"/>
      <c r="OEY96" s="35"/>
      <c r="OEZ96" s="35"/>
      <c r="OFA96" s="35"/>
      <c r="OFB96" s="35"/>
      <c r="OFC96" s="35"/>
      <c r="OFD96" s="35"/>
      <c r="OFE96" s="35"/>
      <c r="OFF96" s="35"/>
      <c r="OFG96" s="35"/>
      <c r="OFH96" s="35"/>
      <c r="OFI96" s="35"/>
      <c r="OFJ96" s="35"/>
      <c r="OFK96" s="35"/>
      <c r="OFL96" s="35"/>
      <c r="OFM96" s="35"/>
      <c r="OFN96" s="35"/>
      <c r="OFO96" s="35"/>
      <c r="OFP96" s="35"/>
      <c r="OFQ96" s="35"/>
      <c r="OFR96" s="35"/>
      <c r="OFS96" s="35"/>
      <c r="OFT96" s="35"/>
      <c r="OFU96" s="35"/>
      <c r="OFV96" s="35"/>
      <c r="OFW96" s="35"/>
      <c r="OFX96" s="35"/>
      <c r="OFY96" s="35"/>
      <c r="OFZ96" s="35"/>
      <c r="OGA96" s="35"/>
      <c r="OGB96" s="35"/>
      <c r="OGC96" s="35"/>
      <c r="OGD96" s="35"/>
      <c r="OGE96" s="35"/>
      <c r="OGF96" s="35"/>
      <c r="OGG96" s="35"/>
      <c r="OGH96" s="35"/>
      <c r="OGI96" s="35"/>
      <c r="OGJ96" s="35"/>
      <c r="OGK96" s="35"/>
      <c r="OGL96" s="35"/>
      <c r="OGM96" s="35"/>
      <c r="OGN96" s="35"/>
      <c r="OGO96" s="35"/>
      <c r="OGP96" s="35"/>
      <c r="OGQ96" s="35"/>
      <c r="OGR96" s="35"/>
      <c r="OGS96" s="35"/>
      <c r="OGT96" s="35"/>
      <c r="OGU96" s="35"/>
      <c r="OGV96" s="35"/>
      <c r="OGW96" s="35"/>
      <c r="OGX96" s="35"/>
      <c r="OGY96" s="35"/>
      <c r="OGZ96" s="35"/>
      <c r="OHA96" s="35"/>
      <c r="OHB96" s="35"/>
      <c r="OHC96" s="35"/>
      <c r="OHD96" s="35"/>
      <c r="OHE96" s="35"/>
      <c r="OHF96" s="35"/>
      <c r="OHG96" s="35"/>
      <c r="OHH96" s="35"/>
      <c r="OHI96" s="35"/>
      <c r="OHJ96" s="35"/>
      <c r="OHK96" s="35"/>
      <c r="OHL96" s="35"/>
      <c r="OHM96" s="35"/>
      <c r="OHN96" s="35"/>
      <c r="OHO96" s="35"/>
      <c r="OHP96" s="35"/>
      <c r="OHQ96" s="35"/>
      <c r="OHR96" s="35"/>
      <c r="OHS96" s="35"/>
      <c r="OHT96" s="35"/>
      <c r="OHU96" s="35"/>
      <c r="OHV96" s="35"/>
      <c r="OHW96" s="35"/>
      <c r="OHX96" s="35"/>
      <c r="OHY96" s="35"/>
      <c r="OHZ96" s="35"/>
      <c r="OIA96" s="35"/>
      <c r="OIB96" s="35"/>
      <c r="OIC96" s="35"/>
      <c r="OID96" s="35"/>
      <c r="OIE96" s="35"/>
      <c r="OIF96" s="35"/>
      <c r="OIG96" s="35"/>
      <c r="OIH96" s="35"/>
      <c r="OII96" s="35"/>
      <c r="OIJ96" s="35"/>
      <c r="OIK96" s="35"/>
      <c r="OIL96" s="35"/>
      <c r="OIM96" s="35"/>
      <c r="OIN96" s="35"/>
      <c r="OIO96" s="35"/>
      <c r="OIP96" s="35"/>
      <c r="OIQ96" s="35"/>
      <c r="OIR96" s="35"/>
      <c r="OIS96" s="35"/>
      <c r="OIT96" s="35"/>
      <c r="OIU96" s="35"/>
      <c r="OIV96" s="35"/>
      <c r="OIW96" s="35"/>
      <c r="OIX96" s="35"/>
      <c r="OIY96" s="35"/>
      <c r="OIZ96" s="35"/>
      <c r="OJA96" s="35"/>
      <c r="OJB96" s="35"/>
      <c r="OJC96" s="35"/>
      <c r="OJD96" s="35"/>
      <c r="OJE96" s="35"/>
      <c r="OJF96" s="35"/>
      <c r="OJG96" s="35"/>
      <c r="OJH96" s="35"/>
      <c r="OJI96" s="35"/>
      <c r="OJJ96" s="35"/>
      <c r="OJK96" s="35"/>
      <c r="OJL96" s="35"/>
      <c r="OJM96" s="35"/>
      <c r="OJN96" s="35"/>
      <c r="OJO96" s="35"/>
      <c r="OJP96" s="35"/>
      <c r="OJQ96" s="35"/>
      <c r="OJR96" s="35"/>
      <c r="OJS96" s="35"/>
      <c r="OJT96" s="35"/>
      <c r="OJU96" s="35"/>
      <c r="OJV96" s="35"/>
      <c r="OJW96" s="35"/>
      <c r="OJX96" s="35"/>
      <c r="OJY96" s="35"/>
      <c r="OJZ96" s="35"/>
      <c r="OKA96" s="35"/>
      <c r="OKB96" s="35"/>
      <c r="OKC96" s="35"/>
      <c r="OKD96" s="35"/>
      <c r="OKE96" s="35"/>
      <c r="OKF96" s="35"/>
      <c r="OKG96" s="35"/>
      <c r="OKH96" s="35"/>
      <c r="OKI96" s="35"/>
      <c r="OKJ96" s="35"/>
      <c r="OKK96" s="35"/>
      <c r="OKL96" s="35"/>
      <c r="OKM96" s="35"/>
      <c r="OKN96" s="35"/>
      <c r="OKO96" s="35"/>
      <c r="OKP96" s="35"/>
      <c r="OKQ96" s="35"/>
      <c r="OKR96" s="35"/>
      <c r="OKS96" s="35"/>
      <c r="OKT96" s="35"/>
      <c r="OKU96" s="35"/>
      <c r="OKV96" s="35"/>
      <c r="OKW96" s="35"/>
      <c r="OKX96" s="35"/>
      <c r="OKY96" s="35"/>
      <c r="OKZ96" s="35"/>
      <c r="OLA96" s="35"/>
      <c r="OLB96" s="35"/>
      <c r="OLC96" s="35"/>
      <c r="OLD96" s="35"/>
      <c r="OLE96" s="35"/>
      <c r="OLF96" s="35"/>
      <c r="OLG96" s="35"/>
      <c r="OLH96" s="35"/>
      <c r="OLI96" s="35"/>
      <c r="OLJ96" s="35"/>
      <c r="OLK96" s="35"/>
      <c r="OLL96" s="35"/>
      <c r="OLM96" s="35"/>
      <c r="OLN96" s="35"/>
      <c r="OLO96" s="35"/>
      <c r="OLP96" s="35"/>
      <c r="OLQ96" s="35"/>
      <c r="OLR96" s="35"/>
      <c r="OLS96" s="35"/>
      <c r="OLT96" s="35"/>
      <c r="OLU96" s="35"/>
      <c r="OLV96" s="35"/>
      <c r="OLW96" s="35"/>
      <c r="OLX96" s="35"/>
      <c r="OLY96" s="35"/>
      <c r="OLZ96" s="35"/>
      <c r="OMA96" s="35"/>
      <c r="OMB96" s="35"/>
      <c r="OMC96" s="35"/>
      <c r="OMD96" s="35"/>
      <c r="OME96" s="35"/>
      <c r="OMF96" s="35"/>
      <c r="OMG96" s="35"/>
      <c r="OMH96" s="35"/>
      <c r="OMI96" s="35"/>
      <c r="OMJ96" s="35"/>
      <c r="OMK96" s="35"/>
      <c r="OML96" s="35"/>
      <c r="OMM96" s="35"/>
      <c r="OMN96" s="35"/>
      <c r="OMO96" s="35"/>
      <c r="OMP96" s="35"/>
      <c r="OMQ96" s="35"/>
      <c r="OMR96" s="35"/>
      <c r="OMS96" s="35"/>
      <c r="OMT96" s="35"/>
      <c r="OMU96" s="35"/>
      <c r="OMV96" s="35"/>
      <c r="OMW96" s="35"/>
      <c r="OMX96" s="35"/>
      <c r="OMY96" s="35"/>
      <c r="OMZ96" s="35"/>
      <c r="ONA96" s="35"/>
      <c r="ONB96" s="35"/>
      <c r="ONC96" s="35"/>
      <c r="OND96" s="35"/>
      <c r="ONE96" s="35"/>
      <c r="ONF96" s="35"/>
      <c r="ONG96" s="35"/>
      <c r="ONH96" s="35"/>
      <c r="ONI96" s="35"/>
      <c r="ONJ96" s="35"/>
      <c r="ONK96" s="35"/>
      <c r="ONL96" s="35"/>
      <c r="ONM96" s="35"/>
      <c r="ONN96" s="35"/>
      <c r="ONO96" s="35"/>
      <c r="ONP96" s="35"/>
      <c r="ONQ96" s="35"/>
      <c r="ONR96" s="35"/>
      <c r="ONS96" s="35"/>
      <c r="ONT96" s="35"/>
      <c r="ONU96" s="35"/>
      <c r="ONV96" s="35"/>
      <c r="ONW96" s="35"/>
      <c r="ONX96" s="35"/>
      <c r="ONY96" s="35"/>
      <c r="ONZ96" s="35"/>
      <c r="OOA96" s="35"/>
      <c r="OOB96" s="35"/>
      <c r="OOC96" s="35"/>
      <c r="OOD96" s="35"/>
      <c r="OOE96" s="35"/>
      <c r="OOF96" s="35"/>
      <c r="OOG96" s="35"/>
      <c r="OOH96" s="35"/>
      <c r="OOI96" s="35"/>
      <c r="OOJ96" s="35"/>
      <c r="OOK96" s="35"/>
      <c r="OOL96" s="35"/>
      <c r="OOM96" s="35"/>
      <c r="OON96" s="35"/>
      <c r="OOO96" s="35"/>
      <c r="OOP96" s="35"/>
      <c r="OOQ96" s="35"/>
      <c r="OOR96" s="35"/>
      <c r="OOS96" s="35"/>
      <c r="OOT96" s="35"/>
      <c r="OOU96" s="35"/>
      <c r="OOV96" s="35"/>
      <c r="OOW96" s="35"/>
      <c r="OOX96" s="35"/>
      <c r="OOY96" s="35"/>
      <c r="OOZ96" s="35"/>
      <c r="OPA96" s="35"/>
      <c r="OPB96" s="35"/>
      <c r="OPC96" s="35"/>
      <c r="OPD96" s="35"/>
      <c r="OPE96" s="35"/>
      <c r="OPF96" s="35"/>
      <c r="OPG96" s="35"/>
      <c r="OPH96" s="35"/>
      <c r="OPI96" s="35"/>
      <c r="OPJ96" s="35"/>
      <c r="OPK96" s="35"/>
      <c r="OPL96" s="35"/>
      <c r="OPM96" s="35"/>
      <c r="OPN96" s="35"/>
      <c r="OPO96" s="35"/>
      <c r="OPP96" s="35"/>
      <c r="OPQ96" s="35"/>
      <c r="OPR96" s="35"/>
      <c r="OPS96" s="35"/>
      <c r="OPT96" s="35"/>
      <c r="OPU96" s="35"/>
      <c r="OPV96" s="35"/>
      <c r="OPW96" s="35"/>
      <c r="OPX96" s="35"/>
      <c r="OPY96" s="35"/>
      <c r="OPZ96" s="35"/>
      <c r="OQA96" s="35"/>
      <c r="OQB96" s="35"/>
      <c r="OQC96" s="35"/>
      <c r="OQD96" s="35"/>
      <c r="OQE96" s="35"/>
      <c r="OQF96" s="35"/>
      <c r="OQG96" s="35"/>
      <c r="OQH96" s="35"/>
      <c r="OQI96" s="35"/>
      <c r="OQJ96" s="35"/>
      <c r="OQK96" s="35"/>
      <c r="OQL96" s="35"/>
      <c r="OQM96" s="35"/>
      <c r="OQN96" s="35"/>
      <c r="OQO96" s="35"/>
      <c r="OQP96" s="35"/>
      <c r="OQQ96" s="35"/>
      <c r="OQR96" s="35"/>
      <c r="OQS96" s="35"/>
      <c r="OQT96" s="35"/>
      <c r="OQU96" s="35"/>
      <c r="OQV96" s="35"/>
      <c r="OQW96" s="35"/>
      <c r="OQX96" s="35"/>
      <c r="OQY96" s="35"/>
      <c r="OQZ96" s="35"/>
      <c r="ORA96" s="35"/>
      <c r="ORB96" s="35"/>
      <c r="ORC96" s="35"/>
      <c r="ORD96" s="35"/>
      <c r="ORE96" s="35"/>
      <c r="ORF96" s="35"/>
      <c r="ORG96" s="35"/>
      <c r="ORH96" s="35"/>
      <c r="ORI96" s="35"/>
      <c r="ORJ96" s="35"/>
      <c r="ORK96" s="35"/>
      <c r="ORL96" s="35"/>
      <c r="ORM96" s="35"/>
      <c r="ORN96" s="35"/>
      <c r="ORO96" s="35"/>
      <c r="ORP96" s="35"/>
      <c r="ORQ96" s="35"/>
      <c r="ORR96" s="35"/>
      <c r="ORS96" s="35"/>
      <c r="ORT96" s="35"/>
      <c r="ORU96" s="35"/>
      <c r="ORV96" s="35"/>
      <c r="ORW96" s="35"/>
      <c r="ORX96" s="35"/>
      <c r="ORY96" s="35"/>
      <c r="ORZ96" s="35"/>
      <c r="OSA96" s="35"/>
      <c r="OSB96" s="35"/>
      <c r="OSC96" s="35"/>
      <c r="OSD96" s="35"/>
      <c r="OSE96" s="35"/>
      <c r="OSF96" s="35"/>
      <c r="OSG96" s="35"/>
      <c r="OSH96" s="35"/>
      <c r="OSI96" s="35"/>
      <c r="OSJ96" s="35"/>
      <c r="OSK96" s="35"/>
      <c r="OSL96" s="35"/>
      <c r="OSM96" s="35"/>
      <c r="OSN96" s="35"/>
      <c r="OSO96" s="35"/>
      <c r="OSP96" s="35"/>
      <c r="OSQ96" s="35"/>
      <c r="OSR96" s="35"/>
      <c r="OSS96" s="35"/>
      <c r="OST96" s="35"/>
      <c r="OSU96" s="35"/>
      <c r="OSV96" s="35"/>
      <c r="OSW96" s="35"/>
      <c r="OSX96" s="35"/>
      <c r="OSY96" s="35"/>
      <c r="OSZ96" s="35"/>
      <c r="OTA96" s="35"/>
      <c r="OTB96" s="35"/>
      <c r="OTC96" s="35"/>
      <c r="OTD96" s="35"/>
      <c r="OTE96" s="35"/>
      <c r="OTF96" s="35"/>
      <c r="OTG96" s="35"/>
      <c r="OTH96" s="35"/>
      <c r="OTI96" s="35"/>
      <c r="OTJ96" s="35"/>
      <c r="OTK96" s="35"/>
      <c r="OTL96" s="35"/>
      <c r="OTM96" s="35"/>
      <c r="OTN96" s="35"/>
      <c r="OTO96" s="35"/>
      <c r="OTP96" s="35"/>
      <c r="OTQ96" s="35"/>
      <c r="OTR96" s="35"/>
      <c r="OTS96" s="35"/>
      <c r="OTT96" s="35"/>
      <c r="OTU96" s="35"/>
      <c r="OTV96" s="35"/>
      <c r="OTW96" s="35"/>
      <c r="OTX96" s="35"/>
      <c r="OTY96" s="35"/>
      <c r="OTZ96" s="35"/>
      <c r="OUA96" s="35"/>
      <c r="OUB96" s="35"/>
      <c r="OUC96" s="35"/>
      <c r="OUD96" s="35"/>
      <c r="OUE96" s="35"/>
      <c r="OUF96" s="35"/>
      <c r="OUG96" s="35"/>
      <c r="OUH96" s="35"/>
      <c r="OUI96" s="35"/>
      <c r="OUJ96" s="35"/>
      <c r="OUK96" s="35"/>
      <c r="OUL96" s="35"/>
      <c r="OUM96" s="35"/>
      <c r="OUN96" s="35"/>
      <c r="OUO96" s="35"/>
      <c r="OUP96" s="35"/>
      <c r="OUQ96" s="35"/>
      <c r="OUR96" s="35"/>
      <c r="OUS96" s="35"/>
      <c r="OUT96" s="35"/>
      <c r="OUU96" s="35"/>
      <c r="OUV96" s="35"/>
      <c r="OUW96" s="35"/>
      <c r="OUX96" s="35"/>
      <c r="OUY96" s="35"/>
      <c r="OUZ96" s="35"/>
      <c r="OVA96" s="35"/>
      <c r="OVB96" s="35"/>
      <c r="OVC96" s="35"/>
      <c r="OVD96" s="35"/>
      <c r="OVE96" s="35"/>
      <c r="OVF96" s="35"/>
      <c r="OVG96" s="35"/>
      <c r="OVH96" s="35"/>
      <c r="OVI96" s="35"/>
      <c r="OVJ96" s="35"/>
      <c r="OVK96" s="35"/>
      <c r="OVL96" s="35"/>
      <c r="OVM96" s="35"/>
      <c r="OVN96" s="35"/>
      <c r="OVO96" s="35"/>
      <c r="OVP96" s="35"/>
      <c r="OVQ96" s="35"/>
      <c r="OVR96" s="35"/>
      <c r="OVS96" s="35"/>
      <c r="OVT96" s="35"/>
      <c r="OVU96" s="35"/>
      <c r="OVV96" s="35"/>
      <c r="OVW96" s="35"/>
      <c r="OVX96" s="35"/>
      <c r="OVY96" s="35"/>
      <c r="OVZ96" s="35"/>
      <c r="OWA96" s="35"/>
      <c r="OWB96" s="35"/>
      <c r="OWC96" s="35"/>
      <c r="OWD96" s="35"/>
      <c r="OWE96" s="35"/>
      <c r="OWF96" s="35"/>
      <c r="OWG96" s="35"/>
      <c r="OWH96" s="35"/>
      <c r="OWI96" s="35"/>
      <c r="OWJ96" s="35"/>
      <c r="OWK96" s="35"/>
      <c r="OWL96" s="35"/>
      <c r="OWM96" s="35"/>
      <c r="OWN96" s="35"/>
      <c r="OWO96" s="35"/>
      <c r="OWP96" s="35"/>
      <c r="OWQ96" s="35"/>
      <c r="OWR96" s="35"/>
      <c r="OWS96" s="35"/>
      <c r="OWT96" s="35"/>
      <c r="OWU96" s="35"/>
      <c r="OWV96" s="35"/>
      <c r="OWW96" s="35"/>
      <c r="OWX96" s="35"/>
      <c r="OWY96" s="35"/>
      <c r="OWZ96" s="35"/>
      <c r="OXA96" s="35"/>
      <c r="OXB96" s="35"/>
      <c r="OXC96" s="35"/>
      <c r="OXD96" s="35"/>
      <c r="OXE96" s="35"/>
      <c r="OXF96" s="35"/>
      <c r="OXG96" s="35"/>
      <c r="OXH96" s="35"/>
      <c r="OXI96" s="35"/>
      <c r="OXJ96" s="35"/>
      <c r="OXK96" s="35"/>
      <c r="OXL96" s="35"/>
      <c r="OXM96" s="35"/>
      <c r="OXN96" s="35"/>
      <c r="OXO96" s="35"/>
      <c r="OXP96" s="35"/>
      <c r="OXQ96" s="35"/>
      <c r="OXR96" s="35"/>
      <c r="OXS96" s="35"/>
      <c r="OXT96" s="35"/>
      <c r="OXU96" s="35"/>
      <c r="OXV96" s="35"/>
      <c r="OXW96" s="35"/>
      <c r="OXX96" s="35"/>
      <c r="OXY96" s="35"/>
      <c r="OXZ96" s="35"/>
      <c r="OYA96" s="35"/>
      <c r="OYB96" s="35"/>
      <c r="OYC96" s="35"/>
      <c r="OYD96" s="35"/>
      <c r="OYE96" s="35"/>
      <c r="OYF96" s="35"/>
      <c r="OYG96" s="35"/>
      <c r="OYH96" s="35"/>
      <c r="OYI96" s="35"/>
      <c r="OYJ96" s="35"/>
      <c r="OYK96" s="35"/>
      <c r="OYL96" s="35"/>
      <c r="OYM96" s="35"/>
      <c r="OYN96" s="35"/>
      <c r="OYO96" s="35"/>
      <c r="OYP96" s="35"/>
      <c r="OYQ96" s="35"/>
      <c r="OYR96" s="35"/>
      <c r="OYS96" s="35"/>
      <c r="OYT96" s="35"/>
      <c r="OYU96" s="35"/>
      <c r="OYV96" s="35"/>
      <c r="OYW96" s="35"/>
      <c r="OYX96" s="35"/>
      <c r="OYY96" s="35"/>
      <c r="OYZ96" s="35"/>
      <c r="OZA96" s="35"/>
      <c r="OZB96" s="35"/>
      <c r="OZC96" s="35"/>
      <c r="OZD96" s="35"/>
      <c r="OZE96" s="35"/>
      <c r="OZF96" s="35"/>
      <c r="OZG96" s="35"/>
      <c r="OZH96" s="35"/>
      <c r="OZI96" s="35"/>
      <c r="OZJ96" s="35"/>
      <c r="OZK96" s="35"/>
      <c r="OZL96" s="35"/>
      <c r="OZM96" s="35"/>
      <c r="OZN96" s="35"/>
      <c r="OZO96" s="35"/>
      <c r="OZP96" s="35"/>
      <c r="OZQ96" s="35"/>
      <c r="OZR96" s="35"/>
      <c r="OZS96" s="35"/>
      <c r="OZT96" s="35"/>
      <c r="OZU96" s="35"/>
      <c r="OZV96" s="35"/>
      <c r="OZW96" s="35"/>
      <c r="OZX96" s="35"/>
      <c r="OZY96" s="35"/>
      <c r="OZZ96" s="35"/>
      <c r="PAA96" s="35"/>
      <c r="PAB96" s="35"/>
      <c r="PAC96" s="35"/>
      <c r="PAD96" s="35"/>
      <c r="PAE96" s="35"/>
      <c r="PAF96" s="35"/>
      <c r="PAG96" s="35"/>
      <c r="PAH96" s="35"/>
      <c r="PAI96" s="35"/>
      <c r="PAJ96" s="35"/>
      <c r="PAK96" s="35"/>
      <c r="PAL96" s="35"/>
      <c r="PAM96" s="35"/>
      <c r="PAN96" s="35"/>
      <c r="PAO96" s="35"/>
      <c r="PAP96" s="35"/>
      <c r="PAQ96" s="35"/>
      <c r="PAR96" s="35"/>
      <c r="PAS96" s="35"/>
      <c r="PAT96" s="35"/>
      <c r="PAU96" s="35"/>
      <c r="PAV96" s="35"/>
      <c r="PAW96" s="35"/>
      <c r="PAX96" s="35"/>
      <c r="PAY96" s="35"/>
      <c r="PAZ96" s="35"/>
      <c r="PBA96" s="35"/>
      <c r="PBB96" s="35"/>
      <c r="PBC96" s="35"/>
      <c r="PBD96" s="35"/>
      <c r="PBE96" s="35"/>
      <c r="PBF96" s="35"/>
      <c r="PBG96" s="35"/>
      <c r="PBH96" s="35"/>
      <c r="PBI96" s="35"/>
      <c r="PBJ96" s="35"/>
      <c r="PBK96" s="35"/>
      <c r="PBL96" s="35"/>
      <c r="PBM96" s="35"/>
      <c r="PBN96" s="35"/>
      <c r="PBO96" s="35"/>
      <c r="PBP96" s="35"/>
      <c r="PBQ96" s="35"/>
      <c r="PBR96" s="35"/>
      <c r="PBS96" s="35"/>
      <c r="PBT96" s="35"/>
      <c r="PBU96" s="35"/>
      <c r="PBV96" s="35"/>
      <c r="PBW96" s="35"/>
      <c r="PBX96" s="35"/>
      <c r="PBY96" s="35"/>
      <c r="PBZ96" s="35"/>
      <c r="PCA96" s="35"/>
      <c r="PCB96" s="35"/>
      <c r="PCC96" s="35"/>
      <c r="PCD96" s="35"/>
      <c r="PCE96" s="35"/>
      <c r="PCF96" s="35"/>
      <c r="PCG96" s="35"/>
      <c r="PCH96" s="35"/>
      <c r="PCI96" s="35"/>
      <c r="PCJ96" s="35"/>
      <c r="PCK96" s="35"/>
      <c r="PCL96" s="35"/>
      <c r="PCM96" s="35"/>
      <c r="PCN96" s="35"/>
      <c r="PCO96" s="35"/>
      <c r="PCP96" s="35"/>
      <c r="PCQ96" s="35"/>
      <c r="PCR96" s="35"/>
      <c r="PCS96" s="35"/>
      <c r="PCT96" s="35"/>
      <c r="PCU96" s="35"/>
      <c r="PCV96" s="35"/>
      <c r="PCW96" s="35"/>
      <c r="PCX96" s="35"/>
      <c r="PCY96" s="35"/>
      <c r="PCZ96" s="35"/>
      <c r="PDA96" s="35"/>
      <c r="PDB96" s="35"/>
      <c r="PDC96" s="35"/>
      <c r="PDD96" s="35"/>
      <c r="PDE96" s="35"/>
      <c r="PDF96" s="35"/>
      <c r="PDG96" s="35"/>
      <c r="PDH96" s="35"/>
      <c r="PDI96" s="35"/>
      <c r="PDJ96" s="35"/>
      <c r="PDK96" s="35"/>
      <c r="PDL96" s="35"/>
      <c r="PDM96" s="35"/>
      <c r="PDN96" s="35"/>
      <c r="PDO96" s="35"/>
      <c r="PDP96" s="35"/>
      <c r="PDQ96" s="35"/>
      <c r="PDR96" s="35"/>
      <c r="PDS96" s="35"/>
      <c r="PDT96" s="35"/>
      <c r="PDU96" s="35"/>
      <c r="PDV96" s="35"/>
      <c r="PDW96" s="35"/>
      <c r="PDX96" s="35"/>
      <c r="PDY96" s="35"/>
      <c r="PDZ96" s="35"/>
      <c r="PEA96" s="35"/>
      <c r="PEB96" s="35"/>
      <c r="PEC96" s="35"/>
      <c r="PED96" s="35"/>
      <c r="PEE96" s="35"/>
      <c r="PEF96" s="35"/>
      <c r="PEG96" s="35"/>
      <c r="PEH96" s="35"/>
      <c r="PEI96" s="35"/>
      <c r="PEJ96" s="35"/>
      <c r="PEK96" s="35"/>
      <c r="PEL96" s="35"/>
      <c r="PEM96" s="35"/>
      <c r="PEN96" s="35"/>
      <c r="PEO96" s="35"/>
      <c r="PEP96" s="35"/>
      <c r="PEQ96" s="35"/>
      <c r="PER96" s="35"/>
      <c r="PES96" s="35"/>
      <c r="PET96" s="35"/>
      <c r="PEU96" s="35"/>
      <c r="PEV96" s="35"/>
      <c r="PEW96" s="35"/>
      <c r="PEX96" s="35"/>
      <c r="PEY96" s="35"/>
      <c r="PEZ96" s="35"/>
      <c r="PFA96" s="35"/>
      <c r="PFB96" s="35"/>
      <c r="PFC96" s="35"/>
      <c r="PFD96" s="35"/>
      <c r="PFE96" s="35"/>
      <c r="PFF96" s="35"/>
      <c r="PFG96" s="35"/>
      <c r="PFH96" s="35"/>
      <c r="PFI96" s="35"/>
      <c r="PFJ96" s="35"/>
      <c r="PFK96" s="35"/>
      <c r="PFL96" s="35"/>
      <c r="PFM96" s="35"/>
      <c r="PFN96" s="35"/>
      <c r="PFO96" s="35"/>
      <c r="PFP96" s="35"/>
      <c r="PFQ96" s="35"/>
      <c r="PFR96" s="35"/>
      <c r="PFS96" s="35"/>
      <c r="PFT96" s="35"/>
      <c r="PFU96" s="35"/>
      <c r="PFV96" s="35"/>
      <c r="PFW96" s="35"/>
      <c r="PFX96" s="35"/>
      <c r="PFY96" s="35"/>
      <c r="PFZ96" s="35"/>
      <c r="PGA96" s="35"/>
      <c r="PGB96" s="35"/>
      <c r="PGC96" s="35"/>
      <c r="PGD96" s="35"/>
      <c r="PGE96" s="35"/>
      <c r="PGF96" s="35"/>
      <c r="PGG96" s="35"/>
      <c r="PGH96" s="35"/>
      <c r="PGI96" s="35"/>
      <c r="PGJ96" s="35"/>
      <c r="PGK96" s="35"/>
      <c r="PGL96" s="35"/>
      <c r="PGM96" s="35"/>
      <c r="PGN96" s="35"/>
      <c r="PGO96" s="35"/>
      <c r="PGP96" s="35"/>
      <c r="PGQ96" s="35"/>
      <c r="PGR96" s="35"/>
      <c r="PGS96" s="35"/>
      <c r="PGT96" s="35"/>
      <c r="PGU96" s="35"/>
      <c r="PGV96" s="35"/>
      <c r="PGW96" s="35"/>
      <c r="PGX96" s="35"/>
      <c r="PGY96" s="35"/>
      <c r="PGZ96" s="35"/>
      <c r="PHA96" s="35"/>
      <c r="PHB96" s="35"/>
      <c r="PHC96" s="35"/>
      <c r="PHD96" s="35"/>
      <c r="PHE96" s="35"/>
      <c r="PHF96" s="35"/>
      <c r="PHG96" s="35"/>
      <c r="PHH96" s="35"/>
      <c r="PHI96" s="35"/>
      <c r="PHJ96" s="35"/>
      <c r="PHK96" s="35"/>
      <c r="PHL96" s="35"/>
      <c r="PHM96" s="35"/>
      <c r="PHN96" s="35"/>
      <c r="PHO96" s="35"/>
      <c r="PHP96" s="35"/>
      <c r="PHQ96" s="35"/>
      <c r="PHR96" s="35"/>
      <c r="PHS96" s="35"/>
      <c r="PHT96" s="35"/>
      <c r="PHU96" s="35"/>
      <c r="PHV96" s="35"/>
      <c r="PHW96" s="35"/>
      <c r="PHX96" s="35"/>
      <c r="PHY96" s="35"/>
      <c r="PHZ96" s="35"/>
      <c r="PIA96" s="35"/>
      <c r="PIB96" s="35"/>
      <c r="PIC96" s="35"/>
      <c r="PID96" s="35"/>
      <c r="PIE96" s="35"/>
      <c r="PIF96" s="35"/>
      <c r="PIG96" s="35"/>
      <c r="PIH96" s="35"/>
      <c r="PII96" s="35"/>
      <c r="PIJ96" s="35"/>
      <c r="PIK96" s="35"/>
      <c r="PIL96" s="35"/>
      <c r="PIM96" s="35"/>
      <c r="PIN96" s="35"/>
      <c r="PIO96" s="35"/>
      <c r="PIP96" s="35"/>
      <c r="PIQ96" s="35"/>
      <c r="PIR96" s="35"/>
      <c r="PIS96" s="35"/>
      <c r="PIT96" s="35"/>
      <c r="PIU96" s="35"/>
      <c r="PIV96" s="35"/>
      <c r="PIW96" s="35"/>
      <c r="PIX96" s="35"/>
      <c r="PIY96" s="35"/>
      <c r="PIZ96" s="35"/>
      <c r="PJA96" s="35"/>
      <c r="PJB96" s="35"/>
      <c r="PJC96" s="35"/>
      <c r="PJD96" s="35"/>
      <c r="PJE96" s="35"/>
      <c r="PJF96" s="35"/>
      <c r="PJG96" s="35"/>
      <c r="PJH96" s="35"/>
      <c r="PJI96" s="35"/>
      <c r="PJJ96" s="35"/>
      <c r="PJK96" s="35"/>
      <c r="PJL96" s="35"/>
      <c r="PJM96" s="35"/>
      <c r="PJN96" s="35"/>
      <c r="PJO96" s="35"/>
      <c r="PJP96" s="35"/>
      <c r="PJQ96" s="35"/>
      <c r="PJR96" s="35"/>
      <c r="PJS96" s="35"/>
      <c r="PJT96" s="35"/>
      <c r="PJU96" s="35"/>
      <c r="PJV96" s="35"/>
      <c r="PJW96" s="35"/>
      <c r="PJX96" s="35"/>
      <c r="PJY96" s="35"/>
      <c r="PJZ96" s="35"/>
      <c r="PKA96" s="35"/>
      <c r="PKB96" s="35"/>
      <c r="PKC96" s="35"/>
      <c r="PKD96" s="35"/>
      <c r="PKE96" s="35"/>
      <c r="PKF96" s="35"/>
      <c r="PKG96" s="35"/>
      <c r="PKH96" s="35"/>
      <c r="PKI96" s="35"/>
      <c r="PKJ96" s="35"/>
      <c r="PKK96" s="35"/>
      <c r="PKL96" s="35"/>
      <c r="PKM96" s="35"/>
      <c r="PKN96" s="35"/>
      <c r="PKO96" s="35"/>
      <c r="PKP96" s="35"/>
      <c r="PKQ96" s="35"/>
      <c r="PKR96" s="35"/>
      <c r="PKS96" s="35"/>
      <c r="PKT96" s="35"/>
      <c r="PKU96" s="35"/>
      <c r="PKV96" s="35"/>
      <c r="PKW96" s="35"/>
      <c r="PKX96" s="35"/>
      <c r="PKY96" s="35"/>
      <c r="PKZ96" s="35"/>
      <c r="PLA96" s="35"/>
      <c r="PLB96" s="35"/>
      <c r="PLC96" s="35"/>
      <c r="PLD96" s="35"/>
      <c r="PLE96" s="35"/>
      <c r="PLF96" s="35"/>
      <c r="PLG96" s="35"/>
      <c r="PLH96" s="35"/>
      <c r="PLI96" s="35"/>
      <c r="PLJ96" s="35"/>
      <c r="PLK96" s="35"/>
      <c r="PLL96" s="35"/>
      <c r="PLM96" s="35"/>
      <c r="PLN96" s="35"/>
      <c r="PLO96" s="35"/>
      <c r="PLP96" s="35"/>
      <c r="PLQ96" s="35"/>
      <c r="PLR96" s="35"/>
      <c r="PLS96" s="35"/>
      <c r="PLT96" s="35"/>
      <c r="PLU96" s="35"/>
      <c r="PLV96" s="35"/>
      <c r="PLW96" s="35"/>
      <c r="PLX96" s="35"/>
      <c r="PLY96" s="35"/>
      <c r="PLZ96" s="35"/>
      <c r="PMA96" s="35"/>
      <c r="PMB96" s="35"/>
      <c r="PMC96" s="35"/>
      <c r="PMD96" s="35"/>
      <c r="PME96" s="35"/>
      <c r="PMF96" s="35"/>
      <c r="PMG96" s="35"/>
      <c r="PMH96" s="35"/>
      <c r="PMI96" s="35"/>
      <c r="PMJ96" s="35"/>
      <c r="PMK96" s="35"/>
      <c r="PML96" s="35"/>
      <c r="PMM96" s="35"/>
      <c r="PMN96" s="35"/>
      <c r="PMO96" s="35"/>
      <c r="PMP96" s="35"/>
      <c r="PMQ96" s="35"/>
      <c r="PMR96" s="35"/>
      <c r="PMS96" s="35"/>
      <c r="PMT96" s="35"/>
      <c r="PMU96" s="35"/>
      <c r="PMV96" s="35"/>
      <c r="PMW96" s="35"/>
      <c r="PMX96" s="35"/>
      <c r="PMY96" s="35"/>
      <c r="PMZ96" s="35"/>
      <c r="PNA96" s="35"/>
      <c r="PNB96" s="35"/>
      <c r="PNC96" s="35"/>
      <c r="PND96" s="35"/>
      <c r="PNE96" s="35"/>
      <c r="PNF96" s="35"/>
      <c r="PNG96" s="35"/>
      <c r="PNH96" s="35"/>
      <c r="PNI96" s="35"/>
      <c r="PNJ96" s="35"/>
      <c r="PNK96" s="35"/>
      <c r="PNL96" s="35"/>
      <c r="PNM96" s="35"/>
      <c r="PNN96" s="35"/>
      <c r="PNO96" s="35"/>
      <c r="PNP96" s="35"/>
      <c r="PNQ96" s="35"/>
      <c r="PNR96" s="35"/>
      <c r="PNS96" s="35"/>
      <c r="PNT96" s="35"/>
      <c r="PNU96" s="35"/>
      <c r="PNV96" s="35"/>
      <c r="PNW96" s="35"/>
      <c r="PNX96" s="35"/>
      <c r="PNY96" s="35"/>
      <c r="PNZ96" s="35"/>
      <c r="POA96" s="35"/>
      <c r="POB96" s="35"/>
      <c r="POC96" s="35"/>
      <c r="POD96" s="35"/>
      <c r="POE96" s="35"/>
      <c r="POF96" s="35"/>
      <c r="POG96" s="35"/>
      <c r="POH96" s="35"/>
      <c r="POI96" s="35"/>
      <c r="POJ96" s="35"/>
      <c r="POK96" s="35"/>
      <c r="POL96" s="35"/>
      <c r="POM96" s="35"/>
      <c r="PON96" s="35"/>
      <c r="POO96" s="35"/>
      <c r="POP96" s="35"/>
      <c r="POQ96" s="35"/>
      <c r="POR96" s="35"/>
      <c r="POS96" s="35"/>
      <c r="POT96" s="35"/>
      <c r="POU96" s="35"/>
      <c r="POV96" s="35"/>
      <c r="POW96" s="35"/>
      <c r="POX96" s="35"/>
      <c r="POY96" s="35"/>
      <c r="POZ96" s="35"/>
      <c r="PPA96" s="35"/>
      <c r="PPB96" s="35"/>
      <c r="PPC96" s="35"/>
      <c r="PPD96" s="35"/>
      <c r="PPE96" s="35"/>
      <c r="PPF96" s="35"/>
      <c r="PPG96" s="35"/>
      <c r="PPH96" s="35"/>
      <c r="PPI96" s="35"/>
      <c r="PPJ96" s="35"/>
      <c r="PPK96" s="35"/>
      <c r="PPL96" s="35"/>
      <c r="PPM96" s="35"/>
      <c r="PPN96" s="35"/>
      <c r="PPO96" s="35"/>
      <c r="PPP96" s="35"/>
      <c r="PPQ96" s="35"/>
      <c r="PPR96" s="35"/>
      <c r="PPS96" s="35"/>
      <c r="PPT96" s="35"/>
      <c r="PPU96" s="35"/>
      <c r="PPV96" s="35"/>
      <c r="PPW96" s="35"/>
      <c r="PPX96" s="35"/>
      <c r="PPY96" s="35"/>
      <c r="PPZ96" s="35"/>
      <c r="PQA96" s="35"/>
      <c r="PQB96" s="35"/>
      <c r="PQC96" s="35"/>
      <c r="PQD96" s="35"/>
      <c r="PQE96" s="35"/>
      <c r="PQF96" s="35"/>
      <c r="PQG96" s="35"/>
      <c r="PQH96" s="35"/>
      <c r="PQI96" s="35"/>
      <c r="PQJ96" s="35"/>
      <c r="PQK96" s="35"/>
      <c r="PQL96" s="35"/>
      <c r="PQM96" s="35"/>
      <c r="PQN96" s="35"/>
      <c r="PQO96" s="35"/>
      <c r="PQP96" s="35"/>
      <c r="PQQ96" s="35"/>
      <c r="PQR96" s="35"/>
      <c r="PQS96" s="35"/>
      <c r="PQT96" s="35"/>
      <c r="PQU96" s="35"/>
      <c r="PQV96" s="35"/>
      <c r="PQW96" s="35"/>
      <c r="PQX96" s="35"/>
      <c r="PQY96" s="35"/>
      <c r="PQZ96" s="35"/>
      <c r="PRA96" s="35"/>
      <c r="PRB96" s="35"/>
      <c r="PRC96" s="35"/>
      <c r="PRD96" s="35"/>
      <c r="PRE96" s="35"/>
      <c r="PRF96" s="35"/>
      <c r="PRG96" s="35"/>
      <c r="PRH96" s="35"/>
      <c r="PRI96" s="35"/>
      <c r="PRJ96" s="35"/>
      <c r="PRK96" s="35"/>
      <c r="PRL96" s="35"/>
      <c r="PRM96" s="35"/>
      <c r="PRN96" s="35"/>
      <c r="PRO96" s="35"/>
      <c r="PRP96" s="35"/>
      <c r="PRQ96" s="35"/>
      <c r="PRR96" s="35"/>
      <c r="PRS96" s="35"/>
      <c r="PRT96" s="35"/>
      <c r="PRU96" s="35"/>
      <c r="PRV96" s="35"/>
      <c r="PRW96" s="35"/>
      <c r="PRX96" s="35"/>
      <c r="PRY96" s="35"/>
      <c r="PRZ96" s="35"/>
      <c r="PSA96" s="35"/>
      <c r="PSB96" s="35"/>
      <c r="PSC96" s="35"/>
      <c r="PSD96" s="35"/>
      <c r="PSE96" s="35"/>
      <c r="PSF96" s="35"/>
      <c r="PSG96" s="35"/>
      <c r="PSH96" s="35"/>
      <c r="PSI96" s="35"/>
      <c r="PSJ96" s="35"/>
      <c r="PSK96" s="35"/>
      <c r="PSL96" s="35"/>
      <c r="PSM96" s="35"/>
      <c r="PSN96" s="35"/>
      <c r="PSO96" s="35"/>
      <c r="PSP96" s="35"/>
      <c r="PSQ96" s="35"/>
      <c r="PSR96" s="35"/>
      <c r="PSS96" s="35"/>
      <c r="PST96" s="35"/>
      <c r="PSU96" s="35"/>
      <c r="PSV96" s="35"/>
      <c r="PSW96" s="35"/>
      <c r="PSX96" s="35"/>
      <c r="PSY96" s="35"/>
      <c r="PSZ96" s="35"/>
      <c r="PTA96" s="35"/>
      <c r="PTB96" s="35"/>
      <c r="PTC96" s="35"/>
      <c r="PTD96" s="35"/>
      <c r="PTE96" s="35"/>
      <c r="PTF96" s="35"/>
      <c r="PTG96" s="35"/>
      <c r="PTH96" s="35"/>
      <c r="PTI96" s="35"/>
      <c r="PTJ96" s="35"/>
      <c r="PTK96" s="35"/>
      <c r="PTL96" s="35"/>
      <c r="PTM96" s="35"/>
      <c r="PTN96" s="35"/>
      <c r="PTO96" s="35"/>
      <c r="PTP96" s="35"/>
      <c r="PTQ96" s="35"/>
      <c r="PTR96" s="35"/>
      <c r="PTS96" s="35"/>
      <c r="PTT96" s="35"/>
      <c r="PTU96" s="35"/>
      <c r="PTV96" s="35"/>
      <c r="PTW96" s="35"/>
      <c r="PTX96" s="35"/>
      <c r="PTY96" s="35"/>
      <c r="PTZ96" s="35"/>
      <c r="PUA96" s="35"/>
      <c r="PUB96" s="35"/>
      <c r="PUC96" s="35"/>
      <c r="PUD96" s="35"/>
      <c r="PUE96" s="35"/>
      <c r="PUF96" s="35"/>
      <c r="PUG96" s="35"/>
      <c r="PUH96" s="35"/>
      <c r="PUI96" s="35"/>
      <c r="PUJ96" s="35"/>
      <c r="PUK96" s="35"/>
      <c r="PUL96" s="35"/>
      <c r="PUM96" s="35"/>
      <c r="PUN96" s="35"/>
      <c r="PUO96" s="35"/>
      <c r="PUP96" s="35"/>
      <c r="PUQ96" s="35"/>
      <c r="PUR96" s="35"/>
      <c r="PUS96" s="35"/>
      <c r="PUT96" s="35"/>
      <c r="PUU96" s="35"/>
      <c r="PUV96" s="35"/>
      <c r="PUW96" s="35"/>
      <c r="PUX96" s="35"/>
      <c r="PUY96" s="35"/>
      <c r="PUZ96" s="35"/>
      <c r="PVA96" s="35"/>
      <c r="PVB96" s="35"/>
      <c r="PVC96" s="35"/>
      <c r="PVD96" s="35"/>
      <c r="PVE96" s="35"/>
      <c r="PVF96" s="35"/>
      <c r="PVG96" s="35"/>
      <c r="PVH96" s="35"/>
      <c r="PVI96" s="35"/>
      <c r="PVJ96" s="35"/>
      <c r="PVK96" s="35"/>
      <c r="PVL96" s="35"/>
      <c r="PVM96" s="35"/>
      <c r="PVN96" s="35"/>
      <c r="PVO96" s="35"/>
      <c r="PVP96" s="35"/>
      <c r="PVQ96" s="35"/>
      <c r="PVR96" s="35"/>
      <c r="PVS96" s="35"/>
      <c r="PVT96" s="35"/>
      <c r="PVU96" s="35"/>
      <c r="PVV96" s="35"/>
      <c r="PVW96" s="35"/>
      <c r="PVX96" s="35"/>
      <c r="PVY96" s="35"/>
      <c r="PVZ96" s="35"/>
      <c r="PWA96" s="35"/>
      <c r="PWB96" s="35"/>
      <c r="PWC96" s="35"/>
      <c r="PWD96" s="35"/>
      <c r="PWE96" s="35"/>
      <c r="PWF96" s="35"/>
      <c r="PWG96" s="35"/>
      <c r="PWH96" s="35"/>
      <c r="PWI96" s="35"/>
      <c r="PWJ96" s="35"/>
      <c r="PWK96" s="35"/>
      <c r="PWL96" s="35"/>
      <c r="PWM96" s="35"/>
      <c r="PWN96" s="35"/>
      <c r="PWO96" s="35"/>
      <c r="PWP96" s="35"/>
      <c r="PWQ96" s="35"/>
      <c r="PWR96" s="35"/>
      <c r="PWS96" s="35"/>
      <c r="PWT96" s="35"/>
      <c r="PWU96" s="35"/>
      <c r="PWV96" s="35"/>
      <c r="PWW96" s="35"/>
      <c r="PWX96" s="35"/>
      <c r="PWY96" s="35"/>
      <c r="PWZ96" s="35"/>
      <c r="PXA96" s="35"/>
      <c r="PXB96" s="35"/>
      <c r="PXC96" s="35"/>
      <c r="PXD96" s="35"/>
      <c r="PXE96" s="35"/>
      <c r="PXF96" s="35"/>
      <c r="PXG96" s="35"/>
      <c r="PXH96" s="35"/>
      <c r="PXI96" s="35"/>
      <c r="PXJ96" s="35"/>
      <c r="PXK96" s="35"/>
      <c r="PXL96" s="35"/>
      <c r="PXM96" s="35"/>
      <c r="PXN96" s="35"/>
      <c r="PXO96" s="35"/>
      <c r="PXP96" s="35"/>
      <c r="PXQ96" s="35"/>
      <c r="PXR96" s="35"/>
      <c r="PXS96" s="35"/>
      <c r="PXT96" s="35"/>
      <c r="PXU96" s="35"/>
      <c r="PXV96" s="35"/>
      <c r="PXW96" s="35"/>
      <c r="PXX96" s="35"/>
      <c r="PXY96" s="35"/>
      <c r="PXZ96" s="35"/>
      <c r="PYA96" s="35"/>
      <c r="PYB96" s="35"/>
      <c r="PYC96" s="35"/>
      <c r="PYD96" s="35"/>
      <c r="PYE96" s="35"/>
      <c r="PYF96" s="35"/>
      <c r="PYG96" s="35"/>
      <c r="PYH96" s="35"/>
      <c r="PYI96" s="35"/>
      <c r="PYJ96" s="35"/>
      <c r="PYK96" s="35"/>
      <c r="PYL96" s="35"/>
      <c r="PYM96" s="35"/>
      <c r="PYN96" s="35"/>
      <c r="PYO96" s="35"/>
      <c r="PYP96" s="35"/>
      <c r="PYQ96" s="35"/>
      <c r="PYR96" s="35"/>
      <c r="PYS96" s="35"/>
      <c r="PYT96" s="35"/>
      <c r="PYU96" s="35"/>
      <c r="PYV96" s="35"/>
      <c r="PYW96" s="35"/>
      <c r="PYX96" s="35"/>
      <c r="PYY96" s="35"/>
      <c r="PYZ96" s="35"/>
      <c r="PZA96" s="35"/>
      <c r="PZB96" s="35"/>
      <c r="PZC96" s="35"/>
      <c r="PZD96" s="35"/>
      <c r="PZE96" s="35"/>
      <c r="PZF96" s="35"/>
      <c r="PZG96" s="35"/>
      <c r="PZH96" s="35"/>
      <c r="PZI96" s="35"/>
      <c r="PZJ96" s="35"/>
      <c r="PZK96" s="35"/>
      <c r="PZL96" s="35"/>
      <c r="PZM96" s="35"/>
      <c r="PZN96" s="35"/>
      <c r="PZO96" s="35"/>
      <c r="PZP96" s="35"/>
      <c r="PZQ96" s="35"/>
      <c r="PZR96" s="35"/>
      <c r="PZS96" s="35"/>
      <c r="PZT96" s="35"/>
      <c r="PZU96" s="35"/>
      <c r="PZV96" s="35"/>
      <c r="PZW96" s="35"/>
      <c r="PZX96" s="35"/>
      <c r="PZY96" s="35"/>
      <c r="PZZ96" s="35"/>
      <c r="QAA96" s="35"/>
      <c r="QAB96" s="35"/>
      <c r="QAC96" s="35"/>
      <c r="QAD96" s="35"/>
      <c r="QAE96" s="35"/>
      <c r="QAF96" s="35"/>
      <c r="QAG96" s="35"/>
      <c r="QAH96" s="35"/>
      <c r="QAI96" s="35"/>
      <c r="QAJ96" s="35"/>
      <c r="QAK96" s="35"/>
      <c r="QAL96" s="35"/>
      <c r="QAM96" s="35"/>
      <c r="QAN96" s="35"/>
      <c r="QAO96" s="35"/>
      <c r="QAP96" s="35"/>
      <c r="QAQ96" s="35"/>
      <c r="QAR96" s="35"/>
      <c r="QAS96" s="35"/>
      <c r="QAT96" s="35"/>
      <c r="QAU96" s="35"/>
      <c r="QAV96" s="35"/>
      <c r="QAW96" s="35"/>
      <c r="QAX96" s="35"/>
      <c r="QAY96" s="35"/>
      <c r="QAZ96" s="35"/>
      <c r="QBA96" s="35"/>
      <c r="QBB96" s="35"/>
      <c r="QBC96" s="35"/>
      <c r="QBD96" s="35"/>
      <c r="QBE96" s="35"/>
      <c r="QBF96" s="35"/>
      <c r="QBG96" s="35"/>
      <c r="QBH96" s="35"/>
      <c r="QBI96" s="35"/>
      <c r="QBJ96" s="35"/>
      <c r="QBK96" s="35"/>
      <c r="QBL96" s="35"/>
      <c r="QBM96" s="35"/>
      <c r="QBN96" s="35"/>
      <c r="QBO96" s="35"/>
      <c r="QBP96" s="35"/>
      <c r="QBQ96" s="35"/>
      <c r="QBR96" s="35"/>
      <c r="QBS96" s="35"/>
      <c r="QBT96" s="35"/>
      <c r="QBU96" s="35"/>
      <c r="QBV96" s="35"/>
      <c r="QBW96" s="35"/>
      <c r="QBX96" s="35"/>
      <c r="QBY96" s="35"/>
      <c r="QBZ96" s="35"/>
      <c r="QCA96" s="35"/>
      <c r="QCB96" s="35"/>
      <c r="QCC96" s="35"/>
      <c r="QCD96" s="35"/>
      <c r="QCE96" s="35"/>
      <c r="QCF96" s="35"/>
      <c r="QCG96" s="35"/>
      <c r="QCH96" s="35"/>
      <c r="QCI96" s="35"/>
      <c r="QCJ96" s="35"/>
      <c r="QCK96" s="35"/>
      <c r="QCL96" s="35"/>
      <c r="QCM96" s="35"/>
      <c r="QCN96" s="35"/>
      <c r="QCO96" s="35"/>
      <c r="QCP96" s="35"/>
      <c r="QCQ96" s="35"/>
      <c r="QCR96" s="35"/>
      <c r="QCS96" s="35"/>
      <c r="QCT96" s="35"/>
      <c r="QCU96" s="35"/>
      <c r="QCV96" s="35"/>
      <c r="QCW96" s="35"/>
      <c r="QCX96" s="35"/>
      <c r="QCY96" s="35"/>
      <c r="QCZ96" s="35"/>
      <c r="QDA96" s="35"/>
      <c r="QDB96" s="35"/>
      <c r="QDC96" s="35"/>
      <c r="QDD96" s="35"/>
      <c r="QDE96" s="35"/>
      <c r="QDF96" s="35"/>
      <c r="QDG96" s="35"/>
      <c r="QDH96" s="35"/>
      <c r="QDI96" s="35"/>
      <c r="QDJ96" s="35"/>
      <c r="QDK96" s="35"/>
      <c r="QDL96" s="35"/>
      <c r="QDM96" s="35"/>
      <c r="QDN96" s="35"/>
      <c r="QDO96" s="35"/>
      <c r="QDP96" s="35"/>
      <c r="QDQ96" s="35"/>
      <c r="QDR96" s="35"/>
      <c r="QDS96" s="35"/>
      <c r="QDT96" s="35"/>
      <c r="QDU96" s="35"/>
      <c r="QDV96" s="35"/>
      <c r="QDW96" s="35"/>
      <c r="QDX96" s="35"/>
      <c r="QDY96" s="35"/>
      <c r="QDZ96" s="35"/>
      <c r="QEA96" s="35"/>
      <c r="QEB96" s="35"/>
      <c r="QEC96" s="35"/>
      <c r="QED96" s="35"/>
      <c r="QEE96" s="35"/>
      <c r="QEF96" s="35"/>
      <c r="QEG96" s="35"/>
      <c r="QEH96" s="35"/>
      <c r="QEI96" s="35"/>
      <c r="QEJ96" s="35"/>
      <c r="QEK96" s="35"/>
      <c r="QEL96" s="35"/>
      <c r="QEM96" s="35"/>
      <c r="QEN96" s="35"/>
      <c r="QEO96" s="35"/>
      <c r="QEP96" s="35"/>
      <c r="QEQ96" s="35"/>
      <c r="QER96" s="35"/>
      <c r="QES96" s="35"/>
      <c r="QET96" s="35"/>
      <c r="QEU96" s="35"/>
      <c r="QEV96" s="35"/>
      <c r="QEW96" s="35"/>
      <c r="QEX96" s="35"/>
      <c r="QEY96" s="35"/>
      <c r="QEZ96" s="35"/>
      <c r="QFA96" s="35"/>
      <c r="QFB96" s="35"/>
      <c r="QFC96" s="35"/>
      <c r="QFD96" s="35"/>
      <c r="QFE96" s="35"/>
      <c r="QFF96" s="35"/>
      <c r="QFG96" s="35"/>
      <c r="QFH96" s="35"/>
      <c r="QFI96" s="35"/>
      <c r="QFJ96" s="35"/>
      <c r="QFK96" s="35"/>
      <c r="QFL96" s="35"/>
      <c r="QFM96" s="35"/>
      <c r="QFN96" s="35"/>
      <c r="QFO96" s="35"/>
      <c r="QFP96" s="35"/>
      <c r="QFQ96" s="35"/>
      <c r="QFR96" s="35"/>
      <c r="QFS96" s="35"/>
      <c r="QFT96" s="35"/>
      <c r="QFU96" s="35"/>
      <c r="QFV96" s="35"/>
      <c r="QFW96" s="35"/>
      <c r="QFX96" s="35"/>
      <c r="QFY96" s="35"/>
      <c r="QFZ96" s="35"/>
      <c r="QGA96" s="35"/>
      <c r="QGB96" s="35"/>
      <c r="QGC96" s="35"/>
      <c r="QGD96" s="35"/>
      <c r="QGE96" s="35"/>
      <c r="QGF96" s="35"/>
      <c r="QGG96" s="35"/>
      <c r="QGH96" s="35"/>
      <c r="QGI96" s="35"/>
      <c r="QGJ96" s="35"/>
      <c r="QGK96" s="35"/>
      <c r="QGL96" s="35"/>
      <c r="QGM96" s="35"/>
      <c r="QGN96" s="35"/>
      <c r="QGO96" s="35"/>
      <c r="QGP96" s="35"/>
      <c r="QGQ96" s="35"/>
      <c r="QGR96" s="35"/>
      <c r="QGS96" s="35"/>
      <c r="QGT96" s="35"/>
      <c r="QGU96" s="35"/>
      <c r="QGV96" s="35"/>
      <c r="QGW96" s="35"/>
      <c r="QGX96" s="35"/>
      <c r="QGY96" s="35"/>
      <c r="QGZ96" s="35"/>
      <c r="QHA96" s="35"/>
      <c r="QHB96" s="35"/>
      <c r="QHC96" s="35"/>
      <c r="QHD96" s="35"/>
      <c r="QHE96" s="35"/>
      <c r="QHF96" s="35"/>
      <c r="QHG96" s="35"/>
      <c r="QHH96" s="35"/>
      <c r="QHI96" s="35"/>
      <c r="QHJ96" s="35"/>
      <c r="QHK96" s="35"/>
      <c r="QHL96" s="35"/>
      <c r="QHM96" s="35"/>
      <c r="QHN96" s="35"/>
      <c r="QHO96" s="35"/>
      <c r="QHP96" s="35"/>
      <c r="QHQ96" s="35"/>
      <c r="QHR96" s="35"/>
      <c r="QHS96" s="35"/>
      <c r="QHT96" s="35"/>
      <c r="QHU96" s="35"/>
      <c r="QHV96" s="35"/>
      <c r="QHW96" s="35"/>
      <c r="QHX96" s="35"/>
      <c r="QHY96" s="35"/>
      <c r="QHZ96" s="35"/>
      <c r="QIA96" s="35"/>
      <c r="QIB96" s="35"/>
      <c r="QIC96" s="35"/>
      <c r="QID96" s="35"/>
      <c r="QIE96" s="35"/>
      <c r="QIF96" s="35"/>
      <c r="QIG96" s="35"/>
      <c r="QIH96" s="35"/>
      <c r="QII96" s="35"/>
      <c r="QIJ96" s="35"/>
      <c r="QIK96" s="35"/>
      <c r="QIL96" s="35"/>
      <c r="QIM96" s="35"/>
      <c r="QIN96" s="35"/>
      <c r="QIO96" s="35"/>
      <c r="QIP96" s="35"/>
      <c r="QIQ96" s="35"/>
      <c r="QIR96" s="35"/>
      <c r="QIS96" s="35"/>
      <c r="QIT96" s="35"/>
      <c r="QIU96" s="35"/>
      <c r="QIV96" s="35"/>
      <c r="QIW96" s="35"/>
      <c r="QIX96" s="35"/>
      <c r="QIY96" s="35"/>
      <c r="QIZ96" s="35"/>
      <c r="QJA96" s="35"/>
      <c r="QJB96" s="35"/>
      <c r="QJC96" s="35"/>
      <c r="QJD96" s="35"/>
      <c r="QJE96" s="35"/>
      <c r="QJF96" s="35"/>
      <c r="QJG96" s="35"/>
      <c r="QJH96" s="35"/>
      <c r="QJI96" s="35"/>
      <c r="QJJ96" s="35"/>
      <c r="QJK96" s="35"/>
      <c r="QJL96" s="35"/>
      <c r="QJM96" s="35"/>
      <c r="QJN96" s="35"/>
      <c r="QJO96" s="35"/>
      <c r="QJP96" s="35"/>
      <c r="QJQ96" s="35"/>
      <c r="QJR96" s="35"/>
      <c r="QJS96" s="35"/>
      <c r="QJT96" s="35"/>
      <c r="QJU96" s="35"/>
      <c r="QJV96" s="35"/>
      <c r="QJW96" s="35"/>
      <c r="QJX96" s="35"/>
      <c r="QJY96" s="35"/>
      <c r="QJZ96" s="35"/>
      <c r="QKA96" s="35"/>
      <c r="QKB96" s="35"/>
      <c r="QKC96" s="35"/>
      <c r="QKD96" s="35"/>
      <c r="QKE96" s="35"/>
      <c r="QKF96" s="35"/>
      <c r="QKG96" s="35"/>
      <c r="QKH96" s="35"/>
      <c r="QKI96" s="35"/>
      <c r="QKJ96" s="35"/>
      <c r="QKK96" s="35"/>
      <c r="QKL96" s="35"/>
      <c r="QKM96" s="35"/>
      <c r="QKN96" s="35"/>
      <c r="QKO96" s="35"/>
      <c r="QKP96" s="35"/>
      <c r="QKQ96" s="35"/>
      <c r="QKR96" s="35"/>
      <c r="QKS96" s="35"/>
      <c r="QKT96" s="35"/>
      <c r="QKU96" s="35"/>
      <c r="QKV96" s="35"/>
      <c r="QKW96" s="35"/>
      <c r="QKX96" s="35"/>
      <c r="QKY96" s="35"/>
      <c r="QKZ96" s="35"/>
      <c r="QLA96" s="35"/>
      <c r="QLB96" s="35"/>
      <c r="QLC96" s="35"/>
      <c r="QLD96" s="35"/>
      <c r="QLE96" s="35"/>
      <c r="QLF96" s="35"/>
      <c r="QLG96" s="35"/>
      <c r="QLH96" s="35"/>
      <c r="QLI96" s="35"/>
      <c r="QLJ96" s="35"/>
      <c r="QLK96" s="35"/>
      <c r="QLL96" s="35"/>
      <c r="QLM96" s="35"/>
      <c r="QLN96" s="35"/>
      <c r="QLO96" s="35"/>
      <c r="QLP96" s="35"/>
      <c r="QLQ96" s="35"/>
      <c r="QLR96" s="35"/>
      <c r="QLS96" s="35"/>
      <c r="QLT96" s="35"/>
      <c r="QLU96" s="35"/>
      <c r="QLV96" s="35"/>
      <c r="QLW96" s="35"/>
      <c r="QLX96" s="35"/>
      <c r="QLY96" s="35"/>
      <c r="QLZ96" s="35"/>
      <c r="QMA96" s="35"/>
      <c r="QMB96" s="35"/>
      <c r="QMC96" s="35"/>
      <c r="QMD96" s="35"/>
      <c r="QME96" s="35"/>
      <c r="QMF96" s="35"/>
      <c r="QMG96" s="35"/>
      <c r="QMH96" s="35"/>
      <c r="QMI96" s="35"/>
      <c r="QMJ96" s="35"/>
      <c r="QMK96" s="35"/>
      <c r="QML96" s="35"/>
      <c r="QMM96" s="35"/>
      <c r="QMN96" s="35"/>
      <c r="QMO96" s="35"/>
      <c r="QMP96" s="35"/>
      <c r="QMQ96" s="35"/>
      <c r="QMR96" s="35"/>
      <c r="QMS96" s="35"/>
      <c r="QMT96" s="35"/>
      <c r="QMU96" s="35"/>
      <c r="QMV96" s="35"/>
      <c r="QMW96" s="35"/>
      <c r="QMX96" s="35"/>
      <c r="QMY96" s="35"/>
      <c r="QMZ96" s="35"/>
      <c r="QNA96" s="35"/>
      <c r="QNB96" s="35"/>
      <c r="QNC96" s="35"/>
      <c r="QND96" s="35"/>
      <c r="QNE96" s="35"/>
      <c r="QNF96" s="35"/>
      <c r="QNG96" s="35"/>
      <c r="QNH96" s="35"/>
      <c r="QNI96" s="35"/>
      <c r="QNJ96" s="35"/>
      <c r="QNK96" s="35"/>
      <c r="QNL96" s="35"/>
      <c r="QNM96" s="35"/>
      <c r="QNN96" s="35"/>
      <c r="QNO96" s="35"/>
      <c r="QNP96" s="35"/>
      <c r="QNQ96" s="35"/>
      <c r="QNR96" s="35"/>
      <c r="QNS96" s="35"/>
      <c r="QNT96" s="35"/>
      <c r="QNU96" s="35"/>
      <c r="QNV96" s="35"/>
      <c r="QNW96" s="35"/>
      <c r="QNX96" s="35"/>
      <c r="QNY96" s="35"/>
      <c r="QNZ96" s="35"/>
      <c r="QOA96" s="35"/>
      <c r="QOB96" s="35"/>
      <c r="QOC96" s="35"/>
      <c r="QOD96" s="35"/>
      <c r="QOE96" s="35"/>
      <c r="QOF96" s="35"/>
      <c r="QOG96" s="35"/>
      <c r="QOH96" s="35"/>
      <c r="QOI96" s="35"/>
      <c r="QOJ96" s="35"/>
      <c r="QOK96" s="35"/>
      <c r="QOL96" s="35"/>
      <c r="QOM96" s="35"/>
      <c r="QON96" s="35"/>
      <c r="QOO96" s="35"/>
      <c r="QOP96" s="35"/>
      <c r="QOQ96" s="35"/>
      <c r="QOR96" s="35"/>
      <c r="QOS96" s="35"/>
      <c r="QOT96" s="35"/>
      <c r="QOU96" s="35"/>
      <c r="QOV96" s="35"/>
      <c r="QOW96" s="35"/>
      <c r="QOX96" s="35"/>
      <c r="QOY96" s="35"/>
      <c r="QOZ96" s="35"/>
      <c r="QPA96" s="35"/>
      <c r="QPB96" s="35"/>
      <c r="QPC96" s="35"/>
      <c r="QPD96" s="35"/>
      <c r="QPE96" s="35"/>
      <c r="QPF96" s="35"/>
      <c r="QPG96" s="35"/>
      <c r="QPH96" s="35"/>
      <c r="QPI96" s="35"/>
      <c r="QPJ96" s="35"/>
      <c r="QPK96" s="35"/>
      <c r="QPL96" s="35"/>
      <c r="QPM96" s="35"/>
      <c r="QPN96" s="35"/>
      <c r="QPO96" s="35"/>
      <c r="QPP96" s="35"/>
      <c r="QPQ96" s="35"/>
      <c r="QPR96" s="35"/>
      <c r="QPS96" s="35"/>
      <c r="QPT96" s="35"/>
      <c r="QPU96" s="35"/>
      <c r="QPV96" s="35"/>
      <c r="QPW96" s="35"/>
      <c r="QPX96" s="35"/>
      <c r="QPY96" s="35"/>
      <c r="QPZ96" s="35"/>
      <c r="QQA96" s="35"/>
      <c r="QQB96" s="35"/>
      <c r="QQC96" s="35"/>
      <c r="QQD96" s="35"/>
      <c r="QQE96" s="35"/>
      <c r="QQF96" s="35"/>
      <c r="QQG96" s="35"/>
      <c r="QQH96" s="35"/>
      <c r="QQI96" s="35"/>
      <c r="QQJ96" s="35"/>
      <c r="QQK96" s="35"/>
      <c r="QQL96" s="35"/>
      <c r="QQM96" s="35"/>
      <c r="QQN96" s="35"/>
      <c r="QQO96" s="35"/>
      <c r="QQP96" s="35"/>
      <c r="QQQ96" s="35"/>
      <c r="QQR96" s="35"/>
      <c r="QQS96" s="35"/>
      <c r="QQT96" s="35"/>
      <c r="QQU96" s="35"/>
      <c r="QQV96" s="35"/>
      <c r="QQW96" s="35"/>
      <c r="QQX96" s="35"/>
      <c r="QQY96" s="35"/>
      <c r="QQZ96" s="35"/>
      <c r="QRA96" s="35"/>
      <c r="QRB96" s="35"/>
      <c r="QRC96" s="35"/>
      <c r="QRD96" s="35"/>
      <c r="QRE96" s="35"/>
      <c r="QRF96" s="35"/>
      <c r="QRG96" s="35"/>
      <c r="QRH96" s="35"/>
      <c r="QRI96" s="35"/>
      <c r="QRJ96" s="35"/>
      <c r="QRK96" s="35"/>
      <c r="QRL96" s="35"/>
      <c r="QRM96" s="35"/>
      <c r="QRN96" s="35"/>
      <c r="QRO96" s="35"/>
      <c r="QRP96" s="35"/>
      <c r="QRQ96" s="35"/>
      <c r="QRR96" s="35"/>
      <c r="QRS96" s="35"/>
      <c r="QRT96" s="35"/>
      <c r="QRU96" s="35"/>
      <c r="QRV96" s="35"/>
      <c r="QRW96" s="35"/>
      <c r="QRX96" s="35"/>
      <c r="QRY96" s="35"/>
      <c r="QRZ96" s="35"/>
      <c r="QSA96" s="35"/>
      <c r="QSB96" s="35"/>
      <c r="QSC96" s="35"/>
      <c r="QSD96" s="35"/>
      <c r="QSE96" s="35"/>
      <c r="QSF96" s="35"/>
      <c r="QSG96" s="35"/>
      <c r="QSH96" s="35"/>
      <c r="QSI96" s="35"/>
      <c r="QSJ96" s="35"/>
      <c r="QSK96" s="35"/>
      <c r="QSL96" s="35"/>
      <c r="QSM96" s="35"/>
      <c r="QSN96" s="35"/>
      <c r="QSO96" s="35"/>
      <c r="QSP96" s="35"/>
      <c r="QSQ96" s="35"/>
      <c r="QSR96" s="35"/>
      <c r="QSS96" s="35"/>
      <c r="QST96" s="35"/>
      <c r="QSU96" s="35"/>
      <c r="QSV96" s="35"/>
      <c r="QSW96" s="35"/>
      <c r="QSX96" s="35"/>
      <c r="QSY96" s="35"/>
      <c r="QSZ96" s="35"/>
      <c r="QTA96" s="35"/>
      <c r="QTB96" s="35"/>
      <c r="QTC96" s="35"/>
      <c r="QTD96" s="35"/>
      <c r="QTE96" s="35"/>
      <c r="QTF96" s="35"/>
      <c r="QTG96" s="35"/>
      <c r="QTH96" s="35"/>
      <c r="QTI96" s="35"/>
      <c r="QTJ96" s="35"/>
      <c r="QTK96" s="35"/>
      <c r="QTL96" s="35"/>
      <c r="QTM96" s="35"/>
      <c r="QTN96" s="35"/>
      <c r="QTO96" s="35"/>
      <c r="QTP96" s="35"/>
      <c r="QTQ96" s="35"/>
      <c r="QTR96" s="35"/>
      <c r="QTS96" s="35"/>
      <c r="QTT96" s="35"/>
      <c r="QTU96" s="35"/>
      <c r="QTV96" s="35"/>
      <c r="QTW96" s="35"/>
      <c r="QTX96" s="35"/>
      <c r="QTY96" s="35"/>
      <c r="QTZ96" s="35"/>
      <c r="QUA96" s="35"/>
      <c r="QUB96" s="35"/>
      <c r="QUC96" s="35"/>
      <c r="QUD96" s="35"/>
      <c r="QUE96" s="35"/>
      <c r="QUF96" s="35"/>
      <c r="QUG96" s="35"/>
      <c r="QUH96" s="35"/>
      <c r="QUI96" s="35"/>
      <c r="QUJ96" s="35"/>
      <c r="QUK96" s="35"/>
      <c r="QUL96" s="35"/>
      <c r="QUM96" s="35"/>
      <c r="QUN96" s="35"/>
      <c r="QUO96" s="35"/>
      <c r="QUP96" s="35"/>
      <c r="QUQ96" s="35"/>
      <c r="QUR96" s="35"/>
      <c r="QUS96" s="35"/>
      <c r="QUT96" s="35"/>
      <c r="QUU96" s="35"/>
      <c r="QUV96" s="35"/>
      <c r="QUW96" s="35"/>
      <c r="QUX96" s="35"/>
      <c r="QUY96" s="35"/>
      <c r="QUZ96" s="35"/>
      <c r="QVA96" s="35"/>
      <c r="QVB96" s="35"/>
      <c r="QVC96" s="35"/>
      <c r="QVD96" s="35"/>
      <c r="QVE96" s="35"/>
      <c r="QVF96" s="35"/>
      <c r="QVG96" s="35"/>
      <c r="QVH96" s="35"/>
      <c r="QVI96" s="35"/>
      <c r="QVJ96" s="35"/>
      <c r="QVK96" s="35"/>
      <c r="QVL96" s="35"/>
      <c r="QVM96" s="35"/>
      <c r="QVN96" s="35"/>
      <c r="QVO96" s="35"/>
      <c r="QVP96" s="35"/>
      <c r="QVQ96" s="35"/>
      <c r="QVR96" s="35"/>
      <c r="QVS96" s="35"/>
      <c r="QVT96" s="35"/>
      <c r="QVU96" s="35"/>
      <c r="QVV96" s="35"/>
      <c r="QVW96" s="35"/>
      <c r="QVX96" s="35"/>
      <c r="QVY96" s="35"/>
      <c r="QVZ96" s="35"/>
      <c r="QWA96" s="35"/>
      <c r="QWB96" s="35"/>
      <c r="QWC96" s="35"/>
      <c r="QWD96" s="35"/>
      <c r="QWE96" s="35"/>
      <c r="QWF96" s="35"/>
      <c r="QWG96" s="35"/>
      <c r="QWH96" s="35"/>
      <c r="QWI96" s="35"/>
      <c r="QWJ96" s="35"/>
      <c r="QWK96" s="35"/>
      <c r="QWL96" s="35"/>
      <c r="QWM96" s="35"/>
      <c r="QWN96" s="35"/>
      <c r="QWO96" s="35"/>
      <c r="QWP96" s="35"/>
      <c r="QWQ96" s="35"/>
      <c r="QWR96" s="35"/>
      <c r="QWS96" s="35"/>
      <c r="QWT96" s="35"/>
      <c r="QWU96" s="35"/>
      <c r="QWV96" s="35"/>
      <c r="QWW96" s="35"/>
      <c r="QWX96" s="35"/>
      <c r="QWY96" s="35"/>
      <c r="QWZ96" s="35"/>
      <c r="QXA96" s="35"/>
      <c r="QXB96" s="35"/>
      <c r="QXC96" s="35"/>
      <c r="QXD96" s="35"/>
      <c r="QXE96" s="35"/>
      <c r="QXF96" s="35"/>
      <c r="QXG96" s="35"/>
      <c r="QXH96" s="35"/>
      <c r="QXI96" s="35"/>
      <c r="QXJ96" s="35"/>
      <c r="QXK96" s="35"/>
      <c r="QXL96" s="35"/>
      <c r="QXM96" s="35"/>
      <c r="QXN96" s="35"/>
      <c r="QXO96" s="35"/>
      <c r="QXP96" s="35"/>
      <c r="QXQ96" s="35"/>
      <c r="QXR96" s="35"/>
      <c r="QXS96" s="35"/>
      <c r="QXT96" s="35"/>
      <c r="QXU96" s="35"/>
      <c r="QXV96" s="35"/>
      <c r="QXW96" s="35"/>
      <c r="QXX96" s="35"/>
      <c r="QXY96" s="35"/>
      <c r="QXZ96" s="35"/>
      <c r="QYA96" s="35"/>
      <c r="QYB96" s="35"/>
      <c r="QYC96" s="35"/>
      <c r="QYD96" s="35"/>
      <c r="QYE96" s="35"/>
      <c r="QYF96" s="35"/>
      <c r="QYG96" s="35"/>
      <c r="QYH96" s="35"/>
      <c r="QYI96" s="35"/>
      <c r="QYJ96" s="35"/>
      <c r="QYK96" s="35"/>
      <c r="QYL96" s="35"/>
      <c r="QYM96" s="35"/>
      <c r="QYN96" s="35"/>
      <c r="QYO96" s="35"/>
      <c r="QYP96" s="35"/>
      <c r="QYQ96" s="35"/>
      <c r="QYR96" s="35"/>
      <c r="QYS96" s="35"/>
      <c r="QYT96" s="35"/>
      <c r="QYU96" s="35"/>
      <c r="QYV96" s="35"/>
      <c r="QYW96" s="35"/>
      <c r="QYX96" s="35"/>
      <c r="QYY96" s="35"/>
      <c r="QYZ96" s="35"/>
      <c r="QZA96" s="35"/>
      <c r="QZB96" s="35"/>
      <c r="QZC96" s="35"/>
      <c r="QZD96" s="35"/>
      <c r="QZE96" s="35"/>
      <c r="QZF96" s="35"/>
      <c r="QZG96" s="35"/>
      <c r="QZH96" s="35"/>
      <c r="QZI96" s="35"/>
      <c r="QZJ96" s="35"/>
      <c r="QZK96" s="35"/>
      <c r="QZL96" s="35"/>
      <c r="QZM96" s="35"/>
      <c r="QZN96" s="35"/>
      <c r="QZO96" s="35"/>
      <c r="QZP96" s="35"/>
      <c r="QZQ96" s="35"/>
      <c r="QZR96" s="35"/>
      <c r="QZS96" s="35"/>
      <c r="QZT96" s="35"/>
      <c r="QZU96" s="35"/>
      <c r="QZV96" s="35"/>
      <c r="QZW96" s="35"/>
      <c r="QZX96" s="35"/>
      <c r="QZY96" s="35"/>
      <c r="QZZ96" s="35"/>
      <c r="RAA96" s="35"/>
      <c r="RAB96" s="35"/>
      <c r="RAC96" s="35"/>
      <c r="RAD96" s="35"/>
      <c r="RAE96" s="35"/>
      <c r="RAF96" s="35"/>
      <c r="RAG96" s="35"/>
      <c r="RAH96" s="35"/>
      <c r="RAI96" s="35"/>
      <c r="RAJ96" s="35"/>
      <c r="RAK96" s="35"/>
      <c r="RAL96" s="35"/>
      <c r="RAM96" s="35"/>
      <c r="RAN96" s="35"/>
      <c r="RAO96" s="35"/>
      <c r="RAP96" s="35"/>
      <c r="RAQ96" s="35"/>
      <c r="RAR96" s="35"/>
      <c r="RAS96" s="35"/>
      <c r="RAT96" s="35"/>
      <c r="RAU96" s="35"/>
      <c r="RAV96" s="35"/>
      <c r="RAW96" s="35"/>
      <c r="RAX96" s="35"/>
      <c r="RAY96" s="35"/>
      <c r="RAZ96" s="35"/>
      <c r="RBA96" s="35"/>
      <c r="RBB96" s="35"/>
      <c r="RBC96" s="35"/>
      <c r="RBD96" s="35"/>
      <c r="RBE96" s="35"/>
      <c r="RBF96" s="35"/>
      <c r="RBG96" s="35"/>
      <c r="RBH96" s="35"/>
      <c r="RBI96" s="35"/>
      <c r="RBJ96" s="35"/>
      <c r="RBK96" s="35"/>
      <c r="RBL96" s="35"/>
      <c r="RBM96" s="35"/>
      <c r="RBN96" s="35"/>
      <c r="RBO96" s="35"/>
      <c r="RBP96" s="35"/>
      <c r="RBQ96" s="35"/>
      <c r="RBR96" s="35"/>
      <c r="RBS96" s="35"/>
      <c r="RBT96" s="35"/>
      <c r="RBU96" s="35"/>
      <c r="RBV96" s="35"/>
      <c r="RBW96" s="35"/>
      <c r="RBX96" s="35"/>
      <c r="RBY96" s="35"/>
      <c r="RBZ96" s="35"/>
      <c r="RCA96" s="35"/>
      <c r="RCB96" s="35"/>
      <c r="RCC96" s="35"/>
      <c r="RCD96" s="35"/>
      <c r="RCE96" s="35"/>
      <c r="RCF96" s="35"/>
      <c r="RCG96" s="35"/>
      <c r="RCH96" s="35"/>
      <c r="RCI96" s="35"/>
      <c r="RCJ96" s="35"/>
      <c r="RCK96" s="35"/>
      <c r="RCL96" s="35"/>
      <c r="RCM96" s="35"/>
      <c r="RCN96" s="35"/>
      <c r="RCO96" s="35"/>
      <c r="RCP96" s="35"/>
      <c r="RCQ96" s="35"/>
      <c r="RCR96" s="35"/>
      <c r="RCS96" s="35"/>
      <c r="RCT96" s="35"/>
      <c r="RCU96" s="35"/>
      <c r="RCV96" s="35"/>
      <c r="RCW96" s="35"/>
      <c r="RCX96" s="35"/>
      <c r="RCY96" s="35"/>
      <c r="RCZ96" s="35"/>
      <c r="RDA96" s="35"/>
      <c r="RDB96" s="35"/>
      <c r="RDC96" s="35"/>
      <c r="RDD96" s="35"/>
      <c r="RDE96" s="35"/>
      <c r="RDF96" s="35"/>
      <c r="RDG96" s="35"/>
      <c r="RDH96" s="35"/>
      <c r="RDI96" s="35"/>
      <c r="RDJ96" s="35"/>
      <c r="RDK96" s="35"/>
      <c r="RDL96" s="35"/>
      <c r="RDM96" s="35"/>
      <c r="RDN96" s="35"/>
      <c r="RDO96" s="35"/>
      <c r="RDP96" s="35"/>
      <c r="RDQ96" s="35"/>
      <c r="RDR96" s="35"/>
      <c r="RDS96" s="35"/>
      <c r="RDT96" s="35"/>
      <c r="RDU96" s="35"/>
      <c r="RDV96" s="35"/>
      <c r="RDW96" s="35"/>
      <c r="RDX96" s="35"/>
      <c r="RDY96" s="35"/>
      <c r="RDZ96" s="35"/>
      <c r="REA96" s="35"/>
      <c r="REB96" s="35"/>
      <c r="REC96" s="35"/>
      <c r="RED96" s="35"/>
      <c r="REE96" s="35"/>
      <c r="REF96" s="35"/>
      <c r="REG96" s="35"/>
      <c r="REH96" s="35"/>
      <c r="REI96" s="35"/>
      <c r="REJ96" s="35"/>
      <c r="REK96" s="35"/>
      <c r="REL96" s="35"/>
      <c r="REM96" s="35"/>
      <c r="REN96" s="35"/>
      <c r="REO96" s="35"/>
      <c r="REP96" s="35"/>
      <c r="REQ96" s="35"/>
      <c r="RER96" s="35"/>
      <c r="RES96" s="35"/>
      <c r="RET96" s="35"/>
      <c r="REU96" s="35"/>
      <c r="REV96" s="35"/>
      <c r="REW96" s="35"/>
      <c r="REX96" s="35"/>
      <c r="REY96" s="35"/>
      <c r="REZ96" s="35"/>
      <c r="RFA96" s="35"/>
      <c r="RFB96" s="35"/>
      <c r="RFC96" s="35"/>
      <c r="RFD96" s="35"/>
      <c r="RFE96" s="35"/>
      <c r="RFF96" s="35"/>
      <c r="RFG96" s="35"/>
      <c r="RFH96" s="35"/>
      <c r="RFI96" s="35"/>
      <c r="RFJ96" s="35"/>
      <c r="RFK96" s="35"/>
      <c r="RFL96" s="35"/>
      <c r="RFM96" s="35"/>
      <c r="RFN96" s="35"/>
      <c r="RFO96" s="35"/>
      <c r="RFP96" s="35"/>
      <c r="RFQ96" s="35"/>
      <c r="RFR96" s="35"/>
      <c r="RFS96" s="35"/>
      <c r="RFT96" s="35"/>
      <c r="RFU96" s="35"/>
      <c r="RFV96" s="35"/>
      <c r="RFW96" s="35"/>
      <c r="RFX96" s="35"/>
      <c r="RFY96" s="35"/>
      <c r="RFZ96" s="35"/>
      <c r="RGA96" s="35"/>
      <c r="RGB96" s="35"/>
      <c r="RGC96" s="35"/>
      <c r="RGD96" s="35"/>
      <c r="RGE96" s="35"/>
      <c r="RGF96" s="35"/>
      <c r="RGG96" s="35"/>
      <c r="RGH96" s="35"/>
      <c r="RGI96" s="35"/>
      <c r="RGJ96" s="35"/>
      <c r="RGK96" s="35"/>
      <c r="RGL96" s="35"/>
      <c r="RGM96" s="35"/>
      <c r="RGN96" s="35"/>
      <c r="RGO96" s="35"/>
      <c r="RGP96" s="35"/>
      <c r="RGQ96" s="35"/>
      <c r="RGR96" s="35"/>
      <c r="RGS96" s="35"/>
      <c r="RGT96" s="35"/>
      <c r="RGU96" s="35"/>
      <c r="RGV96" s="35"/>
      <c r="RGW96" s="35"/>
      <c r="RGX96" s="35"/>
      <c r="RGY96" s="35"/>
      <c r="RGZ96" s="35"/>
      <c r="RHA96" s="35"/>
      <c r="RHB96" s="35"/>
      <c r="RHC96" s="35"/>
      <c r="RHD96" s="35"/>
      <c r="RHE96" s="35"/>
      <c r="RHF96" s="35"/>
      <c r="RHG96" s="35"/>
      <c r="RHH96" s="35"/>
      <c r="RHI96" s="35"/>
      <c r="RHJ96" s="35"/>
      <c r="RHK96" s="35"/>
      <c r="RHL96" s="35"/>
      <c r="RHM96" s="35"/>
      <c r="RHN96" s="35"/>
      <c r="RHO96" s="35"/>
      <c r="RHP96" s="35"/>
      <c r="RHQ96" s="35"/>
      <c r="RHR96" s="35"/>
      <c r="RHS96" s="35"/>
      <c r="RHT96" s="35"/>
      <c r="RHU96" s="35"/>
      <c r="RHV96" s="35"/>
      <c r="RHW96" s="35"/>
      <c r="RHX96" s="35"/>
      <c r="RHY96" s="35"/>
      <c r="RHZ96" s="35"/>
      <c r="RIA96" s="35"/>
      <c r="RIB96" s="35"/>
      <c r="RIC96" s="35"/>
      <c r="RID96" s="35"/>
      <c r="RIE96" s="35"/>
      <c r="RIF96" s="35"/>
      <c r="RIG96" s="35"/>
      <c r="RIH96" s="35"/>
      <c r="RII96" s="35"/>
      <c r="RIJ96" s="35"/>
      <c r="RIK96" s="35"/>
      <c r="RIL96" s="35"/>
      <c r="RIM96" s="35"/>
      <c r="RIN96" s="35"/>
      <c r="RIO96" s="35"/>
      <c r="RIP96" s="35"/>
      <c r="RIQ96" s="35"/>
      <c r="RIR96" s="35"/>
      <c r="RIS96" s="35"/>
      <c r="RIT96" s="35"/>
      <c r="RIU96" s="35"/>
      <c r="RIV96" s="35"/>
      <c r="RIW96" s="35"/>
      <c r="RIX96" s="35"/>
      <c r="RIY96" s="35"/>
      <c r="RIZ96" s="35"/>
      <c r="RJA96" s="35"/>
      <c r="RJB96" s="35"/>
      <c r="RJC96" s="35"/>
      <c r="RJD96" s="35"/>
      <c r="RJE96" s="35"/>
      <c r="RJF96" s="35"/>
      <c r="RJG96" s="35"/>
      <c r="RJH96" s="35"/>
      <c r="RJI96" s="35"/>
      <c r="RJJ96" s="35"/>
      <c r="RJK96" s="35"/>
      <c r="RJL96" s="35"/>
      <c r="RJM96" s="35"/>
      <c r="RJN96" s="35"/>
      <c r="RJO96" s="35"/>
      <c r="RJP96" s="35"/>
      <c r="RJQ96" s="35"/>
      <c r="RJR96" s="35"/>
      <c r="RJS96" s="35"/>
      <c r="RJT96" s="35"/>
      <c r="RJU96" s="35"/>
      <c r="RJV96" s="35"/>
      <c r="RJW96" s="35"/>
      <c r="RJX96" s="35"/>
      <c r="RJY96" s="35"/>
      <c r="RJZ96" s="35"/>
      <c r="RKA96" s="35"/>
      <c r="RKB96" s="35"/>
      <c r="RKC96" s="35"/>
      <c r="RKD96" s="35"/>
      <c r="RKE96" s="35"/>
      <c r="RKF96" s="35"/>
      <c r="RKG96" s="35"/>
      <c r="RKH96" s="35"/>
      <c r="RKI96" s="35"/>
      <c r="RKJ96" s="35"/>
      <c r="RKK96" s="35"/>
      <c r="RKL96" s="35"/>
      <c r="RKM96" s="35"/>
      <c r="RKN96" s="35"/>
      <c r="RKO96" s="35"/>
      <c r="RKP96" s="35"/>
      <c r="RKQ96" s="35"/>
      <c r="RKR96" s="35"/>
      <c r="RKS96" s="35"/>
      <c r="RKT96" s="35"/>
      <c r="RKU96" s="35"/>
      <c r="RKV96" s="35"/>
      <c r="RKW96" s="35"/>
      <c r="RKX96" s="35"/>
      <c r="RKY96" s="35"/>
      <c r="RKZ96" s="35"/>
      <c r="RLA96" s="35"/>
      <c r="RLB96" s="35"/>
      <c r="RLC96" s="35"/>
      <c r="RLD96" s="35"/>
      <c r="RLE96" s="35"/>
      <c r="RLF96" s="35"/>
      <c r="RLG96" s="35"/>
      <c r="RLH96" s="35"/>
      <c r="RLI96" s="35"/>
      <c r="RLJ96" s="35"/>
      <c r="RLK96" s="35"/>
      <c r="RLL96" s="35"/>
      <c r="RLM96" s="35"/>
      <c r="RLN96" s="35"/>
      <c r="RLO96" s="35"/>
      <c r="RLP96" s="35"/>
      <c r="RLQ96" s="35"/>
      <c r="RLR96" s="35"/>
      <c r="RLS96" s="35"/>
      <c r="RLT96" s="35"/>
      <c r="RLU96" s="35"/>
      <c r="RLV96" s="35"/>
      <c r="RLW96" s="35"/>
      <c r="RLX96" s="35"/>
      <c r="RLY96" s="35"/>
      <c r="RLZ96" s="35"/>
      <c r="RMA96" s="35"/>
      <c r="RMB96" s="35"/>
      <c r="RMC96" s="35"/>
      <c r="RMD96" s="35"/>
      <c r="RME96" s="35"/>
      <c r="RMF96" s="35"/>
      <c r="RMG96" s="35"/>
      <c r="RMH96" s="35"/>
      <c r="RMI96" s="35"/>
      <c r="RMJ96" s="35"/>
      <c r="RMK96" s="35"/>
      <c r="RML96" s="35"/>
      <c r="RMM96" s="35"/>
      <c r="RMN96" s="35"/>
      <c r="RMO96" s="35"/>
      <c r="RMP96" s="35"/>
      <c r="RMQ96" s="35"/>
      <c r="RMR96" s="35"/>
      <c r="RMS96" s="35"/>
      <c r="RMT96" s="35"/>
      <c r="RMU96" s="35"/>
      <c r="RMV96" s="35"/>
      <c r="RMW96" s="35"/>
      <c r="RMX96" s="35"/>
      <c r="RMY96" s="35"/>
      <c r="RMZ96" s="35"/>
      <c r="RNA96" s="35"/>
      <c r="RNB96" s="35"/>
      <c r="RNC96" s="35"/>
      <c r="RND96" s="35"/>
      <c r="RNE96" s="35"/>
      <c r="RNF96" s="35"/>
      <c r="RNG96" s="35"/>
      <c r="RNH96" s="35"/>
      <c r="RNI96" s="35"/>
      <c r="RNJ96" s="35"/>
      <c r="RNK96" s="35"/>
      <c r="RNL96" s="35"/>
      <c r="RNM96" s="35"/>
      <c r="RNN96" s="35"/>
      <c r="RNO96" s="35"/>
      <c r="RNP96" s="35"/>
      <c r="RNQ96" s="35"/>
      <c r="RNR96" s="35"/>
      <c r="RNS96" s="35"/>
      <c r="RNT96" s="35"/>
      <c r="RNU96" s="35"/>
      <c r="RNV96" s="35"/>
      <c r="RNW96" s="35"/>
      <c r="RNX96" s="35"/>
      <c r="RNY96" s="35"/>
      <c r="RNZ96" s="35"/>
      <c r="ROA96" s="35"/>
      <c r="ROB96" s="35"/>
      <c r="ROC96" s="35"/>
      <c r="ROD96" s="35"/>
      <c r="ROE96" s="35"/>
      <c r="ROF96" s="35"/>
      <c r="ROG96" s="35"/>
      <c r="ROH96" s="35"/>
      <c r="ROI96" s="35"/>
      <c r="ROJ96" s="35"/>
      <c r="ROK96" s="35"/>
      <c r="ROL96" s="35"/>
      <c r="ROM96" s="35"/>
      <c r="RON96" s="35"/>
      <c r="ROO96" s="35"/>
      <c r="ROP96" s="35"/>
      <c r="ROQ96" s="35"/>
      <c r="ROR96" s="35"/>
      <c r="ROS96" s="35"/>
      <c r="ROT96" s="35"/>
      <c r="ROU96" s="35"/>
      <c r="ROV96" s="35"/>
      <c r="ROW96" s="35"/>
      <c r="ROX96" s="35"/>
      <c r="ROY96" s="35"/>
      <c r="ROZ96" s="35"/>
      <c r="RPA96" s="35"/>
      <c r="RPB96" s="35"/>
      <c r="RPC96" s="35"/>
      <c r="RPD96" s="35"/>
      <c r="RPE96" s="35"/>
      <c r="RPF96" s="35"/>
      <c r="RPG96" s="35"/>
      <c r="RPH96" s="35"/>
      <c r="RPI96" s="35"/>
      <c r="RPJ96" s="35"/>
      <c r="RPK96" s="35"/>
      <c r="RPL96" s="35"/>
      <c r="RPM96" s="35"/>
      <c r="RPN96" s="35"/>
      <c r="RPO96" s="35"/>
      <c r="RPP96" s="35"/>
      <c r="RPQ96" s="35"/>
      <c r="RPR96" s="35"/>
      <c r="RPS96" s="35"/>
      <c r="RPT96" s="35"/>
      <c r="RPU96" s="35"/>
      <c r="RPV96" s="35"/>
      <c r="RPW96" s="35"/>
      <c r="RPX96" s="35"/>
      <c r="RPY96" s="35"/>
      <c r="RPZ96" s="35"/>
      <c r="RQA96" s="35"/>
      <c r="RQB96" s="35"/>
      <c r="RQC96" s="35"/>
      <c r="RQD96" s="35"/>
      <c r="RQE96" s="35"/>
      <c r="RQF96" s="35"/>
      <c r="RQG96" s="35"/>
      <c r="RQH96" s="35"/>
      <c r="RQI96" s="35"/>
      <c r="RQJ96" s="35"/>
      <c r="RQK96" s="35"/>
      <c r="RQL96" s="35"/>
      <c r="RQM96" s="35"/>
      <c r="RQN96" s="35"/>
      <c r="RQO96" s="35"/>
      <c r="RQP96" s="35"/>
      <c r="RQQ96" s="35"/>
      <c r="RQR96" s="35"/>
      <c r="RQS96" s="35"/>
      <c r="RQT96" s="35"/>
      <c r="RQU96" s="35"/>
      <c r="RQV96" s="35"/>
      <c r="RQW96" s="35"/>
      <c r="RQX96" s="35"/>
      <c r="RQY96" s="35"/>
      <c r="RQZ96" s="35"/>
      <c r="RRA96" s="35"/>
      <c r="RRB96" s="35"/>
      <c r="RRC96" s="35"/>
      <c r="RRD96" s="35"/>
      <c r="RRE96" s="35"/>
      <c r="RRF96" s="35"/>
      <c r="RRG96" s="35"/>
      <c r="RRH96" s="35"/>
      <c r="RRI96" s="35"/>
      <c r="RRJ96" s="35"/>
      <c r="RRK96" s="35"/>
      <c r="RRL96" s="35"/>
      <c r="RRM96" s="35"/>
      <c r="RRN96" s="35"/>
      <c r="RRO96" s="35"/>
      <c r="RRP96" s="35"/>
      <c r="RRQ96" s="35"/>
      <c r="RRR96" s="35"/>
      <c r="RRS96" s="35"/>
      <c r="RRT96" s="35"/>
      <c r="RRU96" s="35"/>
      <c r="RRV96" s="35"/>
      <c r="RRW96" s="35"/>
      <c r="RRX96" s="35"/>
      <c r="RRY96" s="35"/>
      <c r="RRZ96" s="35"/>
      <c r="RSA96" s="35"/>
      <c r="RSB96" s="35"/>
      <c r="RSC96" s="35"/>
      <c r="RSD96" s="35"/>
      <c r="RSE96" s="35"/>
      <c r="RSF96" s="35"/>
      <c r="RSG96" s="35"/>
      <c r="RSH96" s="35"/>
      <c r="RSI96" s="35"/>
      <c r="RSJ96" s="35"/>
      <c r="RSK96" s="35"/>
      <c r="RSL96" s="35"/>
      <c r="RSM96" s="35"/>
      <c r="RSN96" s="35"/>
      <c r="RSO96" s="35"/>
      <c r="RSP96" s="35"/>
      <c r="RSQ96" s="35"/>
      <c r="RSR96" s="35"/>
      <c r="RSS96" s="35"/>
      <c r="RST96" s="35"/>
      <c r="RSU96" s="35"/>
      <c r="RSV96" s="35"/>
      <c r="RSW96" s="35"/>
      <c r="RSX96" s="35"/>
      <c r="RSY96" s="35"/>
      <c r="RSZ96" s="35"/>
      <c r="RTA96" s="35"/>
      <c r="RTB96" s="35"/>
      <c r="RTC96" s="35"/>
      <c r="RTD96" s="35"/>
      <c r="RTE96" s="35"/>
      <c r="RTF96" s="35"/>
      <c r="RTG96" s="35"/>
      <c r="RTH96" s="35"/>
      <c r="RTI96" s="35"/>
      <c r="RTJ96" s="35"/>
      <c r="RTK96" s="35"/>
      <c r="RTL96" s="35"/>
      <c r="RTM96" s="35"/>
      <c r="RTN96" s="35"/>
      <c r="RTO96" s="35"/>
      <c r="RTP96" s="35"/>
      <c r="RTQ96" s="35"/>
      <c r="RTR96" s="35"/>
      <c r="RTS96" s="35"/>
      <c r="RTT96" s="35"/>
      <c r="RTU96" s="35"/>
      <c r="RTV96" s="35"/>
      <c r="RTW96" s="35"/>
      <c r="RTX96" s="35"/>
      <c r="RTY96" s="35"/>
      <c r="RTZ96" s="35"/>
      <c r="RUA96" s="35"/>
      <c r="RUB96" s="35"/>
      <c r="RUC96" s="35"/>
      <c r="RUD96" s="35"/>
      <c r="RUE96" s="35"/>
      <c r="RUF96" s="35"/>
      <c r="RUG96" s="35"/>
      <c r="RUH96" s="35"/>
      <c r="RUI96" s="35"/>
      <c r="RUJ96" s="35"/>
      <c r="RUK96" s="35"/>
      <c r="RUL96" s="35"/>
      <c r="RUM96" s="35"/>
      <c r="RUN96" s="35"/>
      <c r="RUO96" s="35"/>
      <c r="RUP96" s="35"/>
      <c r="RUQ96" s="35"/>
      <c r="RUR96" s="35"/>
      <c r="RUS96" s="35"/>
      <c r="RUT96" s="35"/>
      <c r="RUU96" s="35"/>
      <c r="RUV96" s="35"/>
      <c r="RUW96" s="35"/>
      <c r="RUX96" s="35"/>
      <c r="RUY96" s="35"/>
      <c r="RUZ96" s="35"/>
      <c r="RVA96" s="35"/>
      <c r="RVB96" s="35"/>
      <c r="RVC96" s="35"/>
      <c r="RVD96" s="35"/>
      <c r="RVE96" s="35"/>
      <c r="RVF96" s="35"/>
      <c r="RVG96" s="35"/>
      <c r="RVH96" s="35"/>
      <c r="RVI96" s="35"/>
      <c r="RVJ96" s="35"/>
      <c r="RVK96" s="35"/>
      <c r="RVL96" s="35"/>
      <c r="RVM96" s="35"/>
      <c r="RVN96" s="35"/>
      <c r="RVO96" s="35"/>
      <c r="RVP96" s="35"/>
      <c r="RVQ96" s="35"/>
      <c r="RVR96" s="35"/>
      <c r="RVS96" s="35"/>
      <c r="RVT96" s="35"/>
      <c r="RVU96" s="35"/>
      <c r="RVV96" s="35"/>
      <c r="RVW96" s="35"/>
      <c r="RVX96" s="35"/>
      <c r="RVY96" s="35"/>
      <c r="RVZ96" s="35"/>
      <c r="RWA96" s="35"/>
      <c r="RWB96" s="35"/>
      <c r="RWC96" s="35"/>
      <c r="RWD96" s="35"/>
      <c r="RWE96" s="35"/>
      <c r="RWF96" s="35"/>
      <c r="RWG96" s="35"/>
      <c r="RWH96" s="35"/>
      <c r="RWI96" s="35"/>
      <c r="RWJ96" s="35"/>
      <c r="RWK96" s="35"/>
      <c r="RWL96" s="35"/>
      <c r="RWM96" s="35"/>
      <c r="RWN96" s="35"/>
      <c r="RWO96" s="35"/>
      <c r="RWP96" s="35"/>
      <c r="RWQ96" s="35"/>
      <c r="RWR96" s="35"/>
      <c r="RWS96" s="35"/>
      <c r="RWT96" s="35"/>
      <c r="RWU96" s="35"/>
      <c r="RWV96" s="35"/>
      <c r="RWW96" s="35"/>
      <c r="RWX96" s="35"/>
      <c r="RWY96" s="35"/>
      <c r="RWZ96" s="35"/>
      <c r="RXA96" s="35"/>
      <c r="RXB96" s="35"/>
      <c r="RXC96" s="35"/>
      <c r="RXD96" s="35"/>
      <c r="RXE96" s="35"/>
      <c r="RXF96" s="35"/>
      <c r="RXG96" s="35"/>
      <c r="RXH96" s="35"/>
      <c r="RXI96" s="35"/>
      <c r="RXJ96" s="35"/>
      <c r="RXK96" s="35"/>
      <c r="RXL96" s="35"/>
      <c r="RXM96" s="35"/>
      <c r="RXN96" s="35"/>
      <c r="RXO96" s="35"/>
      <c r="RXP96" s="35"/>
      <c r="RXQ96" s="35"/>
      <c r="RXR96" s="35"/>
      <c r="RXS96" s="35"/>
      <c r="RXT96" s="35"/>
      <c r="RXU96" s="35"/>
      <c r="RXV96" s="35"/>
      <c r="RXW96" s="35"/>
      <c r="RXX96" s="35"/>
      <c r="RXY96" s="35"/>
      <c r="RXZ96" s="35"/>
      <c r="RYA96" s="35"/>
      <c r="RYB96" s="35"/>
      <c r="RYC96" s="35"/>
      <c r="RYD96" s="35"/>
      <c r="RYE96" s="35"/>
      <c r="RYF96" s="35"/>
      <c r="RYG96" s="35"/>
      <c r="RYH96" s="35"/>
      <c r="RYI96" s="35"/>
      <c r="RYJ96" s="35"/>
      <c r="RYK96" s="35"/>
      <c r="RYL96" s="35"/>
      <c r="RYM96" s="35"/>
      <c r="RYN96" s="35"/>
      <c r="RYO96" s="35"/>
      <c r="RYP96" s="35"/>
      <c r="RYQ96" s="35"/>
      <c r="RYR96" s="35"/>
      <c r="RYS96" s="35"/>
      <c r="RYT96" s="35"/>
      <c r="RYU96" s="35"/>
      <c r="RYV96" s="35"/>
      <c r="RYW96" s="35"/>
      <c r="RYX96" s="35"/>
      <c r="RYY96" s="35"/>
      <c r="RYZ96" s="35"/>
      <c r="RZA96" s="35"/>
      <c r="RZB96" s="35"/>
      <c r="RZC96" s="35"/>
      <c r="RZD96" s="35"/>
      <c r="RZE96" s="35"/>
      <c r="RZF96" s="35"/>
      <c r="RZG96" s="35"/>
      <c r="RZH96" s="35"/>
      <c r="RZI96" s="35"/>
      <c r="RZJ96" s="35"/>
      <c r="RZK96" s="35"/>
      <c r="RZL96" s="35"/>
      <c r="RZM96" s="35"/>
      <c r="RZN96" s="35"/>
      <c r="RZO96" s="35"/>
      <c r="RZP96" s="35"/>
      <c r="RZQ96" s="35"/>
      <c r="RZR96" s="35"/>
      <c r="RZS96" s="35"/>
      <c r="RZT96" s="35"/>
      <c r="RZU96" s="35"/>
      <c r="RZV96" s="35"/>
      <c r="RZW96" s="35"/>
      <c r="RZX96" s="35"/>
      <c r="RZY96" s="35"/>
      <c r="RZZ96" s="35"/>
      <c r="SAA96" s="35"/>
      <c r="SAB96" s="35"/>
      <c r="SAC96" s="35"/>
      <c r="SAD96" s="35"/>
      <c r="SAE96" s="35"/>
      <c r="SAF96" s="35"/>
      <c r="SAG96" s="35"/>
      <c r="SAH96" s="35"/>
      <c r="SAI96" s="35"/>
      <c r="SAJ96" s="35"/>
      <c r="SAK96" s="35"/>
      <c r="SAL96" s="35"/>
      <c r="SAM96" s="35"/>
      <c r="SAN96" s="35"/>
      <c r="SAO96" s="35"/>
      <c r="SAP96" s="35"/>
      <c r="SAQ96" s="35"/>
      <c r="SAR96" s="35"/>
      <c r="SAS96" s="35"/>
      <c r="SAT96" s="35"/>
      <c r="SAU96" s="35"/>
      <c r="SAV96" s="35"/>
      <c r="SAW96" s="35"/>
      <c r="SAX96" s="35"/>
      <c r="SAY96" s="35"/>
      <c r="SAZ96" s="35"/>
      <c r="SBA96" s="35"/>
      <c r="SBB96" s="35"/>
      <c r="SBC96" s="35"/>
      <c r="SBD96" s="35"/>
      <c r="SBE96" s="35"/>
      <c r="SBF96" s="35"/>
      <c r="SBG96" s="35"/>
      <c r="SBH96" s="35"/>
      <c r="SBI96" s="35"/>
      <c r="SBJ96" s="35"/>
      <c r="SBK96" s="35"/>
      <c r="SBL96" s="35"/>
      <c r="SBM96" s="35"/>
      <c r="SBN96" s="35"/>
      <c r="SBO96" s="35"/>
      <c r="SBP96" s="35"/>
      <c r="SBQ96" s="35"/>
      <c r="SBR96" s="35"/>
      <c r="SBS96" s="35"/>
      <c r="SBT96" s="35"/>
      <c r="SBU96" s="35"/>
      <c r="SBV96" s="35"/>
      <c r="SBW96" s="35"/>
      <c r="SBX96" s="35"/>
      <c r="SBY96" s="35"/>
      <c r="SBZ96" s="35"/>
      <c r="SCA96" s="35"/>
      <c r="SCB96" s="35"/>
      <c r="SCC96" s="35"/>
      <c r="SCD96" s="35"/>
      <c r="SCE96" s="35"/>
      <c r="SCF96" s="35"/>
      <c r="SCG96" s="35"/>
      <c r="SCH96" s="35"/>
      <c r="SCI96" s="35"/>
      <c r="SCJ96" s="35"/>
      <c r="SCK96" s="35"/>
      <c r="SCL96" s="35"/>
      <c r="SCM96" s="35"/>
      <c r="SCN96" s="35"/>
      <c r="SCO96" s="35"/>
      <c r="SCP96" s="35"/>
      <c r="SCQ96" s="35"/>
      <c r="SCR96" s="35"/>
      <c r="SCS96" s="35"/>
      <c r="SCT96" s="35"/>
      <c r="SCU96" s="35"/>
      <c r="SCV96" s="35"/>
      <c r="SCW96" s="35"/>
      <c r="SCX96" s="35"/>
      <c r="SCY96" s="35"/>
      <c r="SCZ96" s="35"/>
      <c r="SDA96" s="35"/>
      <c r="SDB96" s="35"/>
      <c r="SDC96" s="35"/>
      <c r="SDD96" s="35"/>
      <c r="SDE96" s="35"/>
      <c r="SDF96" s="35"/>
      <c r="SDG96" s="35"/>
      <c r="SDH96" s="35"/>
      <c r="SDI96" s="35"/>
      <c r="SDJ96" s="35"/>
      <c r="SDK96" s="35"/>
      <c r="SDL96" s="35"/>
      <c r="SDM96" s="35"/>
      <c r="SDN96" s="35"/>
      <c r="SDO96" s="35"/>
      <c r="SDP96" s="35"/>
      <c r="SDQ96" s="35"/>
      <c r="SDR96" s="35"/>
      <c r="SDS96" s="35"/>
      <c r="SDT96" s="35"/>
      <c r="SDU96" s="35"/>
      <c r="SDV96" s="35"/>
      <c r="SDW96" s="35"/>
      <c r="SDX96" s="35"/>
      <c r="SDY96" s="35"/>
      <c r="SDZ96" s="35"/>
      <c r="SEA96" s="35"/>
      <c r="SEB96" s="35"/>
      <c r="SEC96" s="35"/>
      <c r="SED96" s="35"/>
      <c r="SEE96" s="35"/>
      <c r="SEF96" s="35"/>
      <c r="SEG96" s="35"/>
      <c r="SEH96" s="35"/>
      <c r="SEI96" s="35"/>
      <c r="SEJ96" s="35"/>
      <c r="SEK96" s="35"/>
      <c r="SEL96" s="35"/>
      <c r="SEM96" s="35"/>
      <c r="SEN96" s="35"/>
      <c r="SEO96" s="35"/>
      <c r="SEP96" s="35"/>
      <c r="SEQ96" s="35"/>
      <c r="SER96" s="35"/>
      <c r="SES96" s="35"/>
      <c r="SET96" s="35"/>
      <c r="SEU96" s="35"/>
      <c r="SEV96" s="35"/>
      <c r="SEW96" s="35"/>
      <c r="SEX96" s="35"/>
      <c r="SEY96" s="35"/>
      <c r="SEZ96" s="35"/>
      <c r="SFA96" s="35"/>
      <c r="SFB96" s="35"/>
      <c r="SFC96" s="35"/>
      <c r="SFD96" s="35"/>
      <c r="SFE96" s="35"/>
      <c r="SFF96" s="35"/>
      <c r="SFG96" s="35"/>
      <c r="SFH96" s="35"/>
      <c r="SFI96" s="35"/>
      <c r="SFJ96" s="35"/>
      <c r="SFK96" s="35"/>
      <c r="SFL96" s="35"/>
      <c r="SFM96" s="35"/>
      <c r="SFN96" s="35"/>
      <c r="SFO96" s="35"/>
      <c r="SFP96" s="35"/>
      <c r="SFQ96" s="35"/>
      <c r="SFR96" s="35"/>
      <c r="SFS96" s="35"/>
      <c r="SFT96" s="35"/>
      <c r="SFU96" s="35"/>
      <c r="SFV96" s="35"/>
      <c r="SFW96" s="35"/>
      <c r="SFX96" s="35"/>
      <c r="SFY96" s="35"/>
      <c r="SFZ96" s="35"/>
      <c r="SGA96" s="35"/>
      <c r="SGB96" s="35"/>
      <c r="SGC96" s="35"/>
      <c r="SGD96" s="35"/>
      <c r="SGE96" s="35"/>
      <c r="SGF96" s="35"/>
      <c r="SGG96" s="35"/>
      <c r="SGH96" s="35"/>
      <c r="SGI96" s="35"/>
      <c r="SGJ96" s="35"/>
      <c r="SGK96" s="35"/>
      <c r="SGL96" s="35"/>
      <c r="SGM96" s="35"/>
      <c r="SGN96" s="35"/>
      <c r="SGO96" s="35"/>
      <c r="SGP96" s="35"/>
      <c r="SGQ96" s="35"/>
      <c r="SGR96" s="35"/>
      <c r="SGS96" s="35"/>
      <c r="SGT96" s="35"/>
      <c r="SGU96" s="35"/>
      <c r="SGV96" s="35"/>
      <c r="SGW96" s="35"/>
      <c r="SGX96" s="35"/>
      <c r="SGY96" s="35"/>
      <c r="SGZ96" s="35"/>
      <c r="SHA96" s="35"/>
      <c r="SHB96" s="35"/>
      <c r="SHC96" s="35"/>
      <c r="SHD96" s="35"/>
      <c r="SHE96" s="35"/>
      <c r="SHF96" s="35"/>
      <c r="SHG96" s="35"/>
      <c r="SHH96" s="35"/>
      <c r="SHI96" s="35"/>
      <c r="SHJ96" s="35"/>
      <c r="SHK96" s="35"/>
      <c r="SHL96" s="35"/>
      <c r="SHM96" s="35"/>
      <c r="SHN96" s="35"/>
      <c r="SHO96" s="35"/>
      <c r="SHP96" s="35"/>
      <c r="SHQ96" s="35"/>
      <c r="SHR96" s="35"/>
      <c r="SHS96" s="35"/>
      <c r="SHT96" s="35"/>
      <c r="SHU96" s="35"/>
      <c r="SHV96" s="35"/>
      <c r="SHW96" s="35"/>
      <c r="SHX96" s="35"/>
      <c r="SHY96" s="35"/>
      <c r="SHZ96" s="35"/>
      <c r="SIA96" s="35"/>
      <c r="SIB96" s="35"/>
      <c r="SIC96" s="35"/>
      <c r="SID96" s="35"/>
      <c r="SIE96" s="35"/>
      <c r="SIF96" s="35"/>
      <c r="SIG96" s="35"/>
      <c r="SIH96" s="35"/>
      <c r="SII96" s="35"/>
      <c r="SIJ96" s="35"/>
      <c r="SIK96" s="35"/>
      <c r="SIL96" s="35"/>
      <c r="SIM96" s="35"/>
      <c r="SIN96" s="35"/>
      <c r="SIO96" s="35"/>
      <c r="SIP96" s="35"/>
      <c r="SIQ96" s="35"/>
      <c r="SIR96" s="35"/>
      <c r="SIS96" s="35"/>
      <c r="SIT96" s="35"/>
      <c r="SIU96" s="35"/>
      <c r="SIV96" s="35"/>
      <c r="SIW96" s="35"/>
      <c r="SIX96" s="35"/>
      <c r="SIY96" s="35"/>
      <c r="SIZ96" s="35"/>
      <c r="SJA96" s="35"/>
      <c r="SJB96" s="35"/>
      <c r="SJC96" s="35"/>
      <c r="SJD96" s="35"/>
      <c r="SJE96" s="35"/>
      <c r="SJF96" s="35"/>
      <c r="SJG96" s="35"/>
      <c r="SJH96" s="35"/>
      <c r="SJI96" s="35"/>
      <c r="SJJ96" s="35"/>
      <c r="SJK96" s="35"/>
      <c r="SJL96" s="35"/>
      <c r="SJM96" s="35"/>
      <c r="SJN96" s="35"/>
      <c r="SJO96" s="35"/>
      <c r="SJP96" s="35"/>
      <c r="SJQ96" s="35"/>
      <c r="SJR96" s="35"/>
      <c r="SJS96" s="35"/>
      <c r="SJT96" s="35"/>
      <c r="SJU96" s="35"/>
      <c r="SJV96" s="35"/>
      <c r="SJW96" s="35"/>
      <c r="SJX96" s="35"/>
      <c r="SJY96" s="35"/>
      <c r="SJZ96" s="35"/>
      <c r="SKA96" s="35"/>
      <c r="SKB96" s="35"/>
      <c r="SKC96" s="35"/>
      <c r="SKD96" s="35"/>
      <c r="SKE96" s="35"/>
      <c r="SKF96" s="35"/>
      <c r="SKG96" s="35"/>
      <c r="SKH96" s="35"/>
      <c r="SKI96" s="35"/>
      <c r="SKJ96" s="35"/>
      <c r="SKK96" s="35"/>
      <c r="SKL96" s="35"/>
      <c r="SKM96" s="35"/>
      <c r="SKN96" s="35"/>
      <c r="SKO96" s="35"/>
      <c r="SKP96" s="35"/>
      <c r="SKQ96" s="35"/>
      <c r="SKR96" s="35"/>
      <c r="SKS96" s="35"/>
      <c r="SKT96" s="35"/>
      <c r="SKU96" s="35"/>
      <c r="SKV96" s="35"/>
      <c r="SKW96" s="35"/>
      <c r="SKX96" s="35"/>
      <c r="SKY96" s="35"/>
      <c r="SKZ96" s="35"/>
      <c r="SLA96" s="35"/>
      <c r="SLB96" s="35"/>
      <c r="SLC96" s="35"/>
      <c r="SLD96" s="35"/>
      <c r="SLE96" s="35"/>
      <c r="SLF96" s="35"/>
      <c r="SLG96" s="35"/>
      <c r="SLH96" s="35"/>
      <c r="SLI96" s="35"/>
      <c r="SLJ96" s="35"/>
      <c r="SLK96" s="35"/>
      <c r="SLL96" s="35"/>
      <c r="SLM96" s="35"/>
      <c r="SLN96" s="35"/>
      <c r="SLO96" s="35"/>
      <c r="SLP96" s="35"/>
      <c r="SLQ96" s="35"/>
      <c r="SLR96" s="35"/>
      <c r="SLS96" s="35"/>
      <c r="SLT96" s="35"/>
      <c r="SLU96" s="35"/>
      <c r="SLV96" s="35"/>
      <c r="SLW96" s="35"/>
      <c r="SLX96" s="35"/>
      <c r="SLY96" s="35"/>
      <c r="SLZ96" s="35"/>
      <c r="SMA96" s="35"/>
      <c r="SMB96" s="35"/>
      <c r="SMC96" s="35"/>
      <c r="SMD96" s="35"/>
      <c r="SME96" s="35"/>
      <c r="SMF96" s="35"/>
      <c r="SMG96" s="35"/>
      <c r="SMH96" s="35"/>
      <c r="SMI96" s="35"/>
      <c r="SMJ96" s="35"/>
      <c r="SMK96" s="35"/>
      <c r="SML96" s="35"/>
      <c r="SMM96" s="35"/>
      <c r="SMN96" s="35"/>
      <c r="SMO96" s="35"/>
      <c r="SMP96" s="35"/>
      <c r="SMQ96" s="35"/>
      <c r="SMR96" s="35"/>
      <c r="SMS96" s="35"/>
      <c r="SMT96" s="35"/>
      <c r="SMU96" s="35"/>
      <c r="SMV96" s="35"/>
      <c r="SMW96" s="35"/>
      <c r="SMX96" s="35"/>
      <c r="SMY96" s="35"/>
      <c r="SMZ96" s="35"/>
      <c r="SNA96" s="35"/>
      <c r="SNB96" s="35"/>
      <c r="SNC96" s="35"/>
      <c r="SND96" s="35"/>
      <c r="SNE96" s="35"/>
      <c r="SNF96" s="35"/>
      <c r="SNG96" s="35"/>
      <c r="SNH96" s="35"/>
      <c r="SNI96" s="35"/>
      <c r="SNJ96" s="35"/>
      <c r="SNK96" s="35"/>
      <c r="SNL96" s="35"/>
      <c r="SNM96" s="35"/>
      <c r="SNN96" s="35"/>
      <c r="SNO96" s="35"/>
      <c r="SNP96" s="35"/>
      <c r="SNQ96" s="35"/>
      <c r="SNR96" s="35"/>
      <c r="SNS96" s="35"/>
      <c r="SNT96" s="35"/>
      <c r="SNU96" s="35"/>
      <c r="SNV96" s="35"/>
      <c r="SNW96" s="35"/>
      <c r="SNX96" s="35"/>
      <c r="SNY96" s="35"/>
      <c r="SNZ96" s="35"/>
      <c r="SOA96" s="35"/>
      <c r="SOB96" s="35"/>
      <c r="SOC96" s="35"/>
      <c r="SOD96" s="35"/>
      <c r="SOE96" s="35"/>
      <c r="SOF96" s="35"/>
      <c r="SOG96" s="35"/>
      <c r="SOH96" s="35"/>
      <c r="SOI96" s="35"/>
      <c r="SOJ96" s="35"/>
      <c r="SOK96" s="35"/>
      <c r="SOL96" s="35"/>
      <c r="SOM96" s="35"/>
      <c r="SON96" s="35"/>
      <c r="SOO96" s="35"/>
      <c r="SOP96" s="35"/>
      <c r="SOQ96" s="35"/>
      <c r="SOR96" s="35"/>
      <c r="SOS96" s="35"/>
      <c r="SOT96" s="35"/>
      <c r="SOU96" s="35"/>
      <c r="SOV96" s="35"/>
      <c r="SOW96" s="35"/>
      <c r="SOX96" s="35"/>
      <c r="SOY96" s="35"/>
      <c r="SOZ96" s="35"/>
      <c r="SPA96" s="35"/>
      <c r="SPB96" s="35"/>
      <c r="SPC96" s="35"/>
      <c r="SPD96" s="35"/>
      <c r="SPE96" s="35"/>
      <c r="SPF96" s="35"/>
      <c r="SPG96" s="35"/>
      <c r="SPH96" s="35"/>
      <c r="SPI96" s="35"/>
      <c r="SPJ96" s="35"/>
      <c r="SPK96" s="35"/>
      <c r="SPL96" s="35"/>
      <c r="SPM96" s="35"/>
      <c r="SPN96" s="35"/>
      <c r="SPO96" s="35"/>
      <c r="SPP96" s="35"/>
      <c r="SPQ96" s="35"/>
      <c r="SPR96" s="35"/>
      <c r="SPS96" s="35"/>
      <c r="SPT96" s="35"/>
      <c r="SPU96" s="35"/>
      <c r="SPV96" s="35"/>
      <c r="SPW96" s="35"/>
      <c r="SPX96" s="35"/>
      <c r="SPY96" s="35"/>
      <c r="SPZ96" s="35"/>
      <c r="SQA96" s="35"/>
      <c r="SQB96" s="35"/>
      <c r="SQC96" s="35"/>
      <c r="SQD96" s="35"/>
      <c r="SQE96" s="35"/>
      <c r="SQF96" s="35"/>
      <c r="SQG96" s="35"/>
      <c r="SQH96" s="35"/>
      <c r="SQI96" s="35"/>
      <c r="SQJ96" s="35"/>
      <c r="SQK96" s="35"/>
      <c r="SQL96" s="35"/>
      <c r="SQM96" s="35"/>
      <c r="SQN96" s="35"/>
      <c r="SQO96" s="35"/>
      <c r="SQP96" s="35"/>
      <c r="SQQ96" s="35"/>
      <c r="SQR96" s="35"/>
      <c r="SQS96" s="35"/>
      <c r="SQT96" s="35"/>
      <c r="SQU96" s="35"/>
      <c r="SQV96" s="35"/>
      <c r="SQW96" s="35"/>
      <c r="SQX96" s="35"/>
      <c r="SQY96" s="35"/>
      <c r="SQZ96" s="35"/>
      <c r="SRA96" s="35"/>
      <c r="SRB96" s="35"/>
      <c r="SRC96" s="35"/>
      <c r="SRD96" s="35"/>
      <c r="SRE96" s="35"/>
      <c r="SRF96" s="35"/>
      <c r="SRG96" s="35"/>
      <c r="SRH96" s="35"/>
      <c r="SRI96" s="35"/>
      <c r="SRJ96" s="35"/>
      <c r="SRK96" s="35"/>
      <c r="SRL96" s="35"/>
      <c r="SRM96" s="35"/>
      <c r="SRN96" s="35"/>
      <c r="SRO96" s="35"/>
      <c r="SRP96" s="35"/>
      <c r="SRQ96" s="35"/>
      <c r="SRR96" s="35"/>
      <c r="SRS96" s="35"/>
      <c r="SRT96" s="35"/>
      <c r="SRU96" s="35"/>
      <c r="SRV96" s="35"/>
      <c r="SRW96" s="35"/>
      <c r="SRX96" s="35"/>
      <c r="SRY96" s="35"/>
      <c r="SRZ96" s="35"/>
      <c r="SSA96" s="35"/>
      <c r="SSB96" s="35"/>
      <c r="SSC96" s="35"/>
      <c r="SSD96" s="35"/>
      <c r="SSE96" s="35"/>
      <c r="SSF96" s="35"/>
      <c r="SSG96" s="35"/>
      <c r="SSH96" s="35"/>
      <c r="SSI96" s="35"/>
      <c r="SSJ96" s="35"/>
      <c r="SSK96" s="35"/>
      <c r="SSL96" s="35"/>
      <c r="SSM96" s="35"/>
      <c r="SSN96" s="35"/>
      <c r="SSO96" s="35"/>
      <c r="SSP96" s="35"/>
      <c r="SSQ96" s="35"/>
      <c r="SSR96" s="35"/>
      <c r="SSS96" s="35"/>
      <c r="SST96" s="35"/>
      <c r="SSU96" s="35"/>
      <c r="SSV96" s="35"/>
      <c r="SSW96" s="35"/>
      <c r="SSX96" s="35"/>
      <c r="SSY96" s="35"/>
      <c r="SSZ96" s="35"/>
      <c r="STA96" s="35"/>
      <c r="STB96" s="35"/>
      <c r="STC96" s="35"/>
      <c r="STD96" s="35"/>
      <c r="STE96" s="35"/>
      <c r="STF96" s="35"/>
      <c r="STG96" s="35"/>
      <c r="STH96" s="35"/>
      <c r="STI96" s="35"/>
      <c r="STJ96" s="35"/>
      <c r="STK96" s="35"/>
      <c r="STL96" s="35"/>
      <c r="STM96" s="35"/>
      <c r="STN96" s="35"/>
      <c r="STO96" s="35"/>
      <c r="STP96" s="35"/>
      <c r="STQ96" s="35"/>
      <c r="STR96" s="35"/>
      <c r="STS96" s="35"/>
      <c r="STT96" s="35"/>
      <c r="STU96" s="35"/>
      <c r="STV96" s="35"/>
      <c r="STW96" s="35"/>
      <c r="STX96" s="35"/>
      <c r="STY96" s="35"/>
      <c r="STZ96" s="35"/>
      <c r="SUA96" s="35"/>
      <c r="SUB96" s="35"/>
      <c r="SUC96" s="35"/>
      <c r="SUD96" s="35"/>
      <c r="SUE96" s="35"/>
      <c r="SUF96" s="35"/>
      <c r="SUG96" s="35"/>
      <c r="SUH96" s="35"/>
      <c r="SUI96" s="35"/>
      <c r="SUJ96" s="35"/>
      <c r="SUK96" s="35"/>
      <c r="SUL96" s="35"/>
      <c r="SUM96" s="35"/>
      <c r="SUN96" s="35"/>
      <c r="SUO96" s="35"/>
      <c r="SUP96" s="35"/>
      <c r="SUQ96" s="35"/>
      <c r="SUR96" s="35"/>
      <c r="SUS96" s="35"/>
      <c r="SUT96" s="35"/>
      <c r="SUU96" s="35"/>
      <c r="SUV96" s="35"/>
      <c r="SUW96" s="35"/>
      <c r="SUX96" s="35"/>
      <c r="SUY96" s="35"/>
      <c r="SUZ96" s="35"/>
      <c r="SVA96" s="35"/>
      <c r="SVB96" s="35"/>
      <c r="SVC96" s="35"/>
      <c r="SVD96" s="35"/>
      <c r="SVE96" s="35"/>
      <c r="SVF96" s="35"/>
      <c r="SVG96" s="35"/>
      <c r="SVH96" s="35"/>
      <c r="SVI96" s="35"/>
      <c r="SVJ96" s="35"/>
      <c r="SVK96" s="35"/>
      <c r="SVL96" s="35"/>
      <c r="SVM96" s="35"/>
      <c r="SVN96" s="35"/>
      <c r="SVO96" s="35"/>
      <c r="SVP96" s="35"/>
      <c r="SVQ96" s="35"/>
      <c r="SVR96" s="35"/>
      <c r="SVS96" s="35"/>
      <c r="SVT96" s="35"/>
      <c r="SVU96" s="35"/>
      <c r="SVV96" s="35"/>
      <c r="SVW96" s="35"/>
      <c r="SVX96" s="35"/>
      <c r="SVY96" s="35"/>
      <c r="SVZ96" s="35"/>
      <c r="SWA96" s="35"/>
      <c r="SWB96" s="35"/>
      <c r="SWC96" s="35"/>
      <c r="SWD96" s="35"/>
      <c r="SWE96" s="35"/>
      <c r="SWF96" s="35"/>
      <c r="SWG96" s="35"/>
      <c r="SWH96" s="35"/>
      <c r="SWI96" s="35"/>
      <c r="SWJ96" s="35"/>
      <c r="SWK96" s="35"/>
      <c r="SWL96" s="35"/>
      <c r="SWM96" s="35"/>
      <c r="SWN96" s="35"/>
      <c r="SWO96" s="35"/>
      <c r="SWP96" s="35"/>
      <c r="SWQ96" s="35"/>
      <c r="SWR96" s="35"/>
      <c r="SWS96" s="35"/>
      <c r="SWT96" s="35"/>
      <c r="SWU96" s="35"/>
      <c r="SWV96" s="35"/>
      <c r="SWW96" s="35"/>
      <c r="SWX96" s="35"/>
      <c r="SWY96" s="35"/>
      <c r="SWZ96" s="35"/>
      <c r="SXA96" s="35"/>
      <c r="SXB96" s="35"/>
      <c r="SXC96" s="35"/>
      <c r="SXD96" s="35"/>
      <c r="SXE96" s="35"/>
      <c r="SXF96" s="35"/>
      <c r="SXG96" s="35"/>
      <c r="SXH96" s="35"/>
      <c r="SXI96" s="35"/>
      <c r="SXJ96" s="35"/>
      <c r="SXK96" s="35"/>
      <c r="SXL96" s="35"/>
      <c r="SXM96" s="35"/>
      <c r="SXN96" s="35"/>
      <c r="SXO96" s="35"/>
      <c r="SXP96" s="35"/>
      <c r="SXQ96" s="35"/>
      <c r="SXR96" s="35"/>
      <c r="SXS96" s="35"/>
      <c r="SXT96" s="35"/>
      <c r="SXU96" s="35"/>
      <c r="SXV96" s="35"/>
      <c r="SXW96" s="35"/>
      <c r="SXX96" s="35"/>
      <c r="SXY96" s="35"/>
      <c r="SXZ96" s="35"/>
      <c r="SYA96" s="35"/>
      <c r="SYB96" s="35"/>
      <c r="SYC96" s="35"/>
      <c r="SYD96" s="35"/>
      <c r="SYE96" s="35"/>
      <c r="SYF96" s="35"/>
      <c r="SYG96" s="35"/>
      <c r="SYH96" s="35"/>
      <c r="SYI96" s="35"/>
      <c r="SYJ96" s="35"/>
      <c r="SYK96" s="35"/>
      <c r="SYL96" s="35"/>
      <c r="SYM96" s="35"/>
      <c r="SYN96" s="35"/>
      <c r="SYO96" s="35"/>
      <c r="SYP96" s="35"/>
      <c r="SYQ96" s="35"/>
      <c r="SYR96" s="35"/>
      <c r="SYS96" s="35"/>
      <c r="SYT96" s="35"/>
      <c r="SYU96" s="35"/>
      <c r="SYV96" s="35"/>
      <c r="SYW96" s="35"/>
      <c r="SYX96" s="35"/>
      <c r="SYY96" s="35"/>
      <c r="SYZ96" s="35"/>
      <c r="SZA96" s="35"/>
      <c r="SZB96" s="35"/>
      <c r="SZC96" s="35"/>
      <c r="SZD96" s="35"/>
      <c r="SZE96" s="35"/>
      <c r="SZF96" s="35"/>
      <c r="SZG96" s="35"/>
      <c r="SZH96" s="35"/>
      <c r="SZI96" s="35"/>
      <c r="SZJ96" s="35"/>
      <c r="SZK96" s="35"/>
      <c r="SZL96" s="35"/>
      <c r="SZM96" s="35"/>
      <c r="SZN96" s="35"/>
      <c r="SZO96" s="35"/>
      <c r="SZP96" s="35"/>
      <c r="SZQ96" s="35"/>
      <c r="SZR96" s="35"/>
      <c r="SZS96" s="35"/>
      <c r="SZT96" s="35"/>
      <c r="SZU96" s="35"/>
      <c r="SZV96" s="35"/>
      <c r="SZW96" s="35"/>
      <c r="SZX96" s="35"/>
      <c r="SZY96" s="35"/>
      <c r="SZZ96" s="35"/>
      <c r="TAA96" s="35"/>
      <c r="TAB96" s="35"/>
      <c r="TAC96" s="35"/>
      <c r="TAD96" s="35"/>
      <c r="TAE96" s="35"/>
      <c r="TAF96" s="35"/>
      <c r="TAG96" s="35"/>
      <c r="TAH96" s="35"/>
      <c r="TAI96" s="35"/>
      <c r="TAJ96" s="35"/>
      <c r="TAK96" s="35"/>
      <c r="TAL96" s="35"/>
      <c r="TAM96" s="35"/>
      <c r="TAN96" s="35"/>
      <c r="TAO96" s="35"/>
      <c r="TAP96" s="35"/>
      <c r="TAQ96" s="35"/>
      <c r="TAR96" s="35"/>
      <c r="TAS96" s="35"/>
      <c r="TAT96" s="35"/>
      <c r="TAU96" s="35"/>
      <c r="TAV96" s="35"/>
      <c r="TAW96" s="35"/>
      <c r="TAX96" s="35"/>
      <c r="TAY96" s="35"/>
      <c r="TAZ96" s="35"/>
      <c r="TBA96" s="35"/>
      <c r="TBB96" s="35"/>
      <c r="TBC96" s="35"/>
      <c r="TBD96" s="35"/>
      <c r="TBE96" s="35"/>
      <c r="TBF96" s="35"/>
      <c r="TBG96" s="35"/>
      <c r="TBH96" s="35"/>
      <c r="TBI96" s="35"/>
      <c r="TBJ96" s="35"/>
      <c r="TBK96" s="35"/>
      <c r="TBL96" s="35"/>
      <c r="TBM96" s="35"/>
      <c r="TBN96" s="35"/>
      <c r="TBO96" s="35"/>
      <c r="TBP96" s="35"/>
      <c r="TBQ96" s="35"/>
      <c r="TBR96" s="35"/>
      <c r="TBS96" s="35"/>
      <c r="TBT96" s="35"/>
      <c r="TBU96" s="35"/>
      <c r="TBV96" s="35"/>
      <c r="TBW96" s="35"/>
      <c r="TBX96" s="35"/>
      <c r="TBY96" s="35"/>
      <c r="TBZ96" s="35"/>
      <c r="TCA96" s="35"/>
      <c r="TCB96" s="35"/>
      <c r="TCC96" s="35"/>
      <c r="TCD96" s="35"/>
      <c r="TCE96" s="35"/>
      <c r="TCF96" s="35"/>
      <c r="TCG96" s="35"/>
      <c r="TCH96" s="35"/>
      <c r="TCI96" s="35"/>
      <c r="TCJ96" s="35"/>
      <c r="TCK96" s="35"/>
      <c r="TCL96" s="35"/>
      <c r="TCM96" s="35"/>
      <c r="TCN96" s="35"/>
      <c r="TCO96" s="35"/>
      <c r="TCP96" s="35"/>
      <c r="TCQ96" s="35"/>
      <c r="TCR96" s="35"/>
      <c r="TCS96" s="35"/>
      <c r="TCT96" s="35"/>
      <c r="TCU96" s="35"/>
      <c r="TCV96" s="35"/>
      <c r="TCW96" s="35"/>
      <c r="TCX96" s="35"/>
      <c r="TCY96" s="35"/>
      <c r="TCZ96" s="35"/>
      <c r="TDA96" s="35"/>
      <c r="TDB96" s="35"/>
      <c r="TDC96" s="35"/>
      <c r="TDD96" s="35"/>
      <c r="TDE96" s="35"/>
      <c r="TDF96" s="35"/>
      <c r="TDG96" s="35"/>
      <c r="TDH96" s="35"/>
      <c r="TDI96" s="35"/>
      <c r="TDJ96" s="35"/>
      <c r="TDK96" s="35"/>
      <c r="TDL96" s="35"/>
      <c r="TDM96" s="35"/>
      <c r="TDN96" s="35"/>
      <c r="TDO96" s="35"/>
      <c r="TDP96" s="35"/>
      <c r="TDQ96" s="35"/>
      <c r="TDR96" s="35"/>
      <c r="TDS96" s="35"/>
      <c r="TDT96" s="35"/>
      <c r="TDU96" s="35"/>
      <c r="TDV96" s="35"/>
      <c r="TDW96" s="35"/>
      <c r="TDX96" s="35"/>
      <c r="TDY96" s="35"/>
      <c r="TDZ96" s="35"/>
      <c r="TEA96" s="35"/>
      <c r="TEB96" s="35"/>
      <c r="TEC96" s="35"/>
      <c r="TED96" s="35"/>
      <c r="TEE96" s="35"/>
      <c r="TEF96" s="35"/>
      <c r="TEG96" s="35"/>
      <c r="TEH96" s="35"/>
      <c r="TEI96" s="35"/>
      <c r="TEJ96" s="35"/>
      <c r="TEK96" s="35"/>
      <c r="TEL96" s="35"/>
      <c r="TEM96" s="35"/>
      <c r="TEN96" s="35"/>
      <c r="TEO96" s="35"/>
      <c r="TEP96" s="35"/>
      <c r="TEQ96" s="35"/>
      <c r="TER96" s="35"/>
      <c r="TES96" s="35"/>
      <c r="TET96" s="35"/>
      <c r="TEU96" s="35"/>
      <c r="TEV96" s="35"/>
      <c r="TEW96" s="35"/>
      <c r="TEX96" s="35"/>
      <c r="TEY96" s="35"/>
      <c r="TEZ96" s="35"/>
      <c r="TFA96" s="35"/>
      <c r="TFB96" s="35"/>
      <c r="TFC96" s="35"/>
      <c r="TFD96" s="35"/>
      <c r="TFE96" s="35"/>
      <c r="TFF96" s="35"/>
      <c r="TFG96" s="35"/>
      <c r="TFH96" s="35"/>
      <c r="TFI96" s="35"/>
      <c r="TFJ96" s="35"/>
      <c r="TFK96" s="35"/>
      <c r="TFL96" s="35"/>
      <c r="TFM96" s="35"/>
      <c r="TFN96" s="35"/>
      <c r="TFO96" s="35"/>
      <c r="TFP96" s="35"/>
      <c r="TFQ96" s="35"/>
      <c r="TFR96" s="35"/>
      <c r="TFS96" s="35"/>
      <c r="TFT96" s="35"/>
      <c r="TFU96" s="35"/>
      <c r="TFV96" s="35"/>
      <c r="TFW96" s="35"/>
      <c r="TFX96" s="35"/>
      <c r="TFY96" s="35"/>
      <c r="TFZ96" s="35"/>
      <c r="TGA96" s="35"/>
      <c r="TGB96" s="35"/>
      <c r="TGC96" s="35"/>
      <c r="TGD96" s="35"/>
      <c r="TGE96" s="35"/>
      <c r="TGF96" s="35"/>
      <c r="TGG96" s="35"/>
      <c r="TGH96" s="35"/>
      <c r="TGI96" s="35"/>
      <c r="TGJ96" s="35"/>
      <c r="TGK96" s="35"/>
      <c r="TGL96" s="35"/>
      <c r="TGM96" s="35"/>
      <c r="TGN96" s="35"/>
      <c r="TGO96" s="35"/>
      <c r="TGP96" s="35"/>
      <c r="TGQ96" s="35"/>
      <c r="TGR96" s="35"/>
      <c r="TGS96" s="35"/>
      <c r="TGT96" s="35"/>
      <c r="TGU96" s="35"/>
      <c r="TGV96" s="35"/>
      <c r="TGW96" s="35"/>
      <c r="TGX96" s="35"/>
      <c r="TGY96" s="35"/>
      <c r="TGZ96" s="35"/>
      <c r="THA96" s="35"/>
      <c r="THB96" s="35"/>
      <c r="THC96" s="35"/>
      <c r="THD96" s="35"/>
      <c r="THE96" s="35"/>
      <c r="THF96" s="35"/>
      <c r="THG96" s="35"/>
      <c r="THH96" s="35"/>
      <c r="THI96" s="35"/>
      <c r="THJ96" s="35"/>
      <c r="THK96" s="35"/>
      <c r="THL96" s="35"/>
      <c r="THM96" s="35"/>
      <c r="THN96" s="35"/>
      <c r="THO96" s="35"/>
      <c r="THP96" s="35"/>
      <c r="THQ96" s="35"/>
      <c r="THR96" s="35"/>
      <c r="THS96" s="35"/>
      <c r="THT96" s="35"/>
      <c r="THU96" s="35"/>
      <c r="THV96" s="35"/>
      <c r="THW96" s="35"/>
      <c r="THX96" s="35"/>
      <c r="THY96" s="35"/>
      <c r="THZ96" s="35"/>
      <c r="TIA96" s="35"/>
      <c r="TIB96" s="35"/>
      <c r="TIC96" s="35"/>
      <c r="TID96" s="35"/>
      <c r="TIE96" s="35"/>
      <c r="TIF96" s="35"/>
      <c r="TIG96" s="35"/>
      <c r="TIH96" s="35"/>
      <c r="TII96" s="35"/>
      <c r="TIJ96" s="35"/>
      <c r="TIK96" s="35"/>
      <c r="TIL96" s="35"/>
      <c r="TIM96" s="35"/>
      <c r="TIN96" s="35"/>
      <c r="TIO96" s="35"/>
      <c r="TIP96" s="35"/>
      <c r="TIQ96" s="35"/>
      <c r="TIR96" s="35"/>
      <c r="TIS96" s="35"/>
      <c r="TIT96" s="35"/>
      <c r="TIU96" s="35"/>
      <c r="TIV96" s="35"/>
      <c r="TIW96" s="35"/>
      <c r="TIX96" s="35"/>
      <c r="TIY96" s="35"/>
      <c r="TIZ96" s="35"/>
      <c r="TJA96" s="35"/>
      <c r="TJB96" s="35"/>
      <c r="TJC96" s="35"/>
      <c r="TJD96" s="35"/>
      <c r="TJE96" s="35"/>
      <c r="TJF96" s="35"/>
      <c r="TJG96" s="35"/>
      <c r="TJH96" s="35"/>
      <c r="TJI96" s="35"/>
      <c r="TJJ96" s="35"/>
      <c r="TJK96" s="35"/>
      <c r="TJL96" s="35"/>
      <c r="TJM96" s="35"/>
      <c r="TJN96" s="35"/>
      <c r="TJO96" s="35"/>
      <c r="TJP96" s="35"/>
      <c r="TJQ96" s="35"/>
      <c r="TJR96" s="35"/>
      <c r="TJS96" s="35"/>
      <c r="TJT96" s="35"/>
      <c r="TJU96" s="35"/>
      <c r="TJV96" s="35"/>
      <c r="TJW96" s="35"/>
      <c r="TJX96" s="35"/>
      <c r="TJY96" s="35"/>
      <c r="TJZ96" s="35"/>
      <c r="TKA96" s="35"/>
      <c r="TKB96" s="35"/>
      <c r="TKC96" s="35"/>
      <c r="TKD96" s="35"/>
      <c r="TKE96" s="35"/>
      <c r="TKF96" s="35"/>
      <c r="TKG96" s="35"/>
      <c r="TKH96" s="35"/>
      <c r="TKI96" s="35"/>
      <c r="TKJ96" s="35"/>
      <c r="TKK96" s="35"/>
      <c r="TKL96" s="35"/>
      <c r="TKM96" s="35"/>
      <c r="TKN96" s="35"/>
      <c r="TKO96" s="35"/>
      <c r="TKP96" s="35"/>
      <c r="TKQ96" s="35"/>
      <c r="TKR96" s="35"/>
      <c r="TKS96" s="35"/>
      <c r="TKT96" s="35"/>
      <c r="TKU96" s="35"/>
      <c r="TKV96" s="35"/>
      <c r="TKW96" s="35"/>
      <c r="TKX96" s="35"/>
      <c r="TKY96" s="35"/>
      <c r="TKZ96" s="35"/>
      <c r="TLA96" s="35"/>
      <c r="TLB96" s="35"/>
      <c r="TLC96" s="35"/>
      <c r="TLD96" s="35"/>
      <c r="TLE96" s="35"/>
      <c r="TLF96" s="35"/>
      <c r="TLG96" s="35"/>
      <c r="TLH96" s="35"/>
      <c r="TLI96" s="35"/>
      <c r="TLJ96" s="35"/>
      <c r="TLK96" s="35"/>
      <c r="TLL96" s="35"/>
      <c r="TLM96" s="35"/>
      <c r="TLN96" s="35"/>
      <c r="TLO96" s="35"/>
      <c r="TLP96" s="35"/>
      <c r="TLQ96" s="35"/>
      <c r="TLR96" s="35"/>
      <c r="TLS96" s="35"/>
      <c r="TLT96" s="35"/>
      <c r="TLU96" s="35"/>
      <c r="TLV96" s="35"/>
      <c r="TLW96" s="35"/>
      <c r="TLX96" s="35"/>
      <c r="TLY96" s="35"/>
      <c r="TLZ96" s="35"/>
      <c r="TMA96" s="35"/>
      <c r="TMB96" s="35"/>
      <c r="TMC96" s="35"/>
      <c r="TMD96" s="35"/>
      <c r="TME96" s="35"/>
      <c r="TMF96" s="35"/>
      <c r="TMG96" s="35"/>
      <c r="TMH96" s="35"/>
      <c r="TMI96" s="35"/>
      <c r="TMJ96" s="35"/>
      <c r="TMK96" s="35"/>
      <c r="TML96" s="35"/>
      <c r="TMM96" s="35"/>
      <c r="TMN96" s="35"/>
      <c r="TMO96" s="35"/>
      <c r="TMP96" s="35"/>
      <c r="TMQ96" s="35"/>
      <c r="TMR96" s="35"/>
      <c r="TMS96" s="35"/>
      <c r="TMT96" s="35"/>
      <c r="TMU96" s="35"/>
      <c r="TMV96" s="35"/>
      <c r="TMW96" s="35"/>
      <c r="TMX96" s="35"/>
      <c r="TMY96" s="35"/>
      <c r="TMZ96" s="35"/>
      <c r="TNA96" s="35"/>
      <c r="TNB96" s="35"/>
      <c r="TNC96" s="35"/>
      <c r="TND96" s="35"/>
      <c r="TNE96" s="35"/>
      <c r="TNF96" s="35"/>
      <c r="TNG96" s="35"/>
      <c r="TNH96" s="35"/>
      <c r="TNI96" s="35"/>
      <c r="TNJ96" s="35"/>
      <c r="TNK96" s="35"/>
      <c r="TNL96" s="35"/>
      <c r="TNM96" s="35"/>
      <c r="TNN96" s="35"/>
      <c r="TNO96" s="35"/>
      <c r="TNP96" s="35"/>
      <c r="TNQ96" s="35"/>
      <c r="TNR96" s="35"/>
      <c r="TNS96" s="35"/>
      <c r="TNT96" s="35"/>
      <c r="TNU96" s="35"/>
      <c r="TNV96" s="35"/>
      <c r="TNW96" s="35"/>
      <c r="TNX96" s="35"/>
      <c r="TNY96" s="35"/>
      <c r="TNZ96" s="35"/>
      <c r="TOA96" s="35"/>
      <c r="TOB96" s="35"/>
      <c r="TOC96" s="35"/>
      <c r="TOD96" s="35"/>
      <c r="TOE96" s="35"/>
      <c r="TOF96" s="35"/>
      <c r="TOG96" s="35"/>
      <c r="TOH96" s="35"/>
      <c r="TOI96" s="35"/>
      <c r="TOJ96" s="35"/>
      <c r="TOK96" s="35"/>
      <c r="TOL96" s="35"/>
      <c r="TOM96" s="35"/>
      <c r="TON96" s="35"/>
      <c r="TOO96" s="35"/>
      <c r="TOP96" s="35"/>
      <c r="TOQ96" s="35"/>
      <c r="TOR96" s="35"/>
      <c r="TOS96" s="35"/>
      <c r="TOT96" s="35"/>
      <c r="TOU96" s="35"/>
      <c r="TOV96" s="35"/>
      <c r="TOW96" s="35"/>
      <c r="TOX96" s="35"/>
      <c r="TOY96" s="35"/>
      <c r="TOZ96" s="35"/>
      <c r="TPA96" s="35"/>
      <c r="TPB96" s="35"/>
      <c r="TPC96" s="35"/>
      <c r="TPD96" s="35"/>
      <c r="TPE96" s="35"/>
      <c r="TPF96" s="35"/>
      <c r="TPG96" s="35"/>
      <c r="TPH96" s="35"/>
      <c r="TPI96" s="35"/>
      <c r="TPJ96" s="35"/>
      <c r="TPK96" s="35"/>
      <c r="TPL96" s="35"/>
      <c r="TPM96" s="35"/>
      <c r="TPN96" s="35"/>
      <c r="TPO96" s="35"/>
      <c r="TPP96" s="35"/>
      <c r="TPQ96" s="35"/>
      <c r="TPR96" s="35"/>
      <c r="TPS96" s="35"/>
      <c r="TPT96" s="35"/>
      <c r="TPU96" s="35"/>
      <c r="TPV96" s="35"/>
      <c r="TPW96" s="35"/>
      <c r="TPX96" s="35"/>
      <c r="TPY96" s="35"/>
      <c r="TPZ96" s="35"/>
      <c r="TQA96" s="35"/>
      <c r="TQB96" s="35"/>
      <c r="TQC96" s="35"/>
      <c r="TQD96" s="35"/>
      <c r="TQE96" s="35"/>
      <c r="TQF96" s="35"/>
      <c r="TQG96" s="35"/>
      <c r="TQH96" s="35"/>
      <c r="TQI96" s="35"/>
      <c r="TQJ96" s="35"/>
      <c r="TQK96" s="35"/>
      <c r="TQL96" s="35"/>
      <c r="TQM96" s="35"/>
      <c r="TQN96" s="35"/>
      <c r="TQO96" s="35"/>
      <c r="TQP96" s="35"/>
      <c r="TQQ96" s="35"/>
      <c r="TQR96" s="35"/>
      <c r="TQS96" s="35"/>
      <c r="TQT96" s="35"/>
      <c r="TQU96" s="35"/>
      <c r="TQV96" s="35"/>
      <c r="TQW96" s="35"/>
      <c r="TQX96" s="35"/>
      <c r="TQY96" s="35"/>
      <c r="TQZ96" s="35"/>
      <c r="TRA96" s="35"/>
      <c r="TRB96" s="35"/>
      <c r="TRC96" s="35"/>
      <c r="TRD96" s="35"/>
      <c r="TRE96" s="35"/>
      <c r="TRF96" s="35"/>
      <c r="TRG96" s="35"/>
      <c r="TRH96" s="35"/>
      <c r="TRI96" s="35"/>
      <c r="TRJ96" s="35"/>
      <c r="TRK96" s="35"/>
      <c r="TRL96" s="35"/>
      <c r="TRM96" s="35"/>
      <c r="TRN96" s="35"/>
      <c r="TRO96" s="35"/>
      <c r="TRP96" s="35"/>
      <c r="TRQ96" s="35"/>
      <c r="TRR96" s="35"/>
      <c r="TRS96" s="35"/>
      <c r="TRT96" s="35"/>
      <c r="TRU96" s="35"/>
      <c r="TRV96" s="35"/>
      <c r="TRW96" s="35"/>
      <c r="TRX96" s="35"/>
      <c r="TRY96" s="35"/>
      <c r="TRZ96" s="35"/>
      <c r="TSA96" s="35"/>
      <c r="TSB96" s="35"/>
      <c r="TSC96" s="35"/>
      <c r="TSD96" s="35"/>
      <c r="TSE96" s="35"/>
      <c r="TSF96" s="35"/>
      <c r="TSG96" s="35"/>
      <c r="TSH96" s="35"/>
      <c r="TSI96" s="35"/>
      <c r="TSJ96" s="35"/>
      <c r="TSK96" s="35"/>
      <c r="TSL96" s="35"/>
      <c r="TSM96" s="35"/>
      <c r="TSN96" s="35"/>
      <c r="TSO96" s="35"/>
      <c r="TSP96" s="35"/>
      <c r="TSQ96" s="35"/>
      <c r="TSR96" s="35"/>
      <c r="TSS96" s="35"/>
      <c r="TST96" s="35"/>
      <c r="TSU96" s="35"/>
      <c r="TSV96" s="35"/>
      <c r="TSW96" s="35"/>
      <c r="TSX96" s="35"/>
      <c r="TSY96" s="35"/>
      <c r="TSZ96" s="35"/>
      <c r="TTA96" s="35"/>
      <c r="TTB96" s="35"/>
      <c r="TTC96" s="35"/>
      <c r="TTD96" s="35"/>
      <c r="TTE96" s="35"/>
      <c r="TTF96" s="35"/>
      <c r="TTG96" s="35"/>
      <c r="TTH96" s="35"/>
      <c r="TTI96" s="35"/>
      <c r="TTJ96" s="35"/>
      <c r="TTK96" s="35"/>
      <c r="TTL96" s="35"/>
      <c r="TTM96" s="35"/>
      <c r="TTN96" s="35"/>
      <c r="TTO96" s="35"/>
      <c r="TTP96" s="35"/>
      <c r="TTQ96" s="35"/>
      <c r="TTR96" s="35"/>
      <c r="TTS96" s="35"/>
      <c r="TTT96" s="35"/>
      <c r="TTU96" s="35"/>
      <c r="TTV96" s="35"/>
      <c r="TTW96" s="35"/>
      <c r="TTX96" s="35"/>
      <c r="TTY96" s="35"/>
      <c r="TTZ96" s="35"/>
      <c r="TUA96" s="35"/>
      <c r="TUB96" s="35"/>
      <c r="TUC96" s="35"/>
      <c r="TUD96" s="35"/>
      <c r="TUE96" s="35"/>
      <c r="TUF96" s="35"/>
      <c r="TUG96" s="35"/>
      <c r="TUH96" s="35"/>
      <c r="TUI96" s="35"/>
      <c r="TUJ96" s="35"/>
      <c r="TUK96" s="35"/>
      <c r="TUL96" s="35"/>
      <c r="TUM96" s="35"/>
      <c r="TUN96" s="35"/>
      <c r="TUO96" s="35"/>
      <c r="TUP96" s="35"/>
      <c r="TUQ96" s="35"/>
      <c r="TUR96" s="35"/>
      <c r="TUS96" s="35"/>
      <c r="TUT96" s="35"/>
      <c r="TUU96" s="35"/>
      <c r="TUV96" s="35"/>
      <c r="TUW96" s="35"/>
      <c r="TUX96" s="35"/>
      <c r="TUY96" s="35"/>
      <c r="TUZ96" s="35"/>
      <c r="TVA96" s="35"/>
      <c r="TVB96" s="35"/>
      <c r="TVC96" s="35"/>
      <c r="TVD96" s="35"/>
      <c r="TVE96" s="35"/>
      <c r="TVF96" s="35"/>
      <c r="TVG96" s="35"/>
      <c r="TVH96" s="35"/>
      <c r="TVI96" s="35"/>
      <c r="TVJ96" s="35"/>
      <c r="TVK96" s="35"/>
      <c r="TVL96" s="35"/>
      <c r="TVM96" s="35"/>
      <c r="TVN96" s="35"/>
      <c r="TVO96" s="35"/>
      <c r="TVP96" s="35"/>
      <c r="TVQ96" s="35"/>
      <c r="TVR96" s="35"/>
      <c r="TVS96" s="35"/>
      <c r="TVT96" s="35"/>
      <c r="TVU96" s="35"/>
      <c r="TVV96" s="35"/>
      <c r="TVW96" s="35"/>
      <c r="TVX96" s="35"/>
      <c r="TVY96" s="35"/>
      <c r="TVZ96" s="35"/>
      <c r="TWA96" s="35"/>
      <c r="TWB96" s="35"/>
      <c r="TWC96" s="35"/>
      <c r="TWD96" s="35"/>
      <c r="TWE96" s="35"/>
      <c r="TWF96" s="35"/>
      <c r="TWG96" s="35"/>
      <c r="TWH96" s="35"/>
      <c r="TWI96" s="35"/>
      <c r="TWJ96" s="35"/>
      <c r="TWK96" s="35"/>
      <c r="TWL96" s="35"/>
      <c r="TWM96" s="35"/>
      <c r="TWN96" s="35"/>
      <c r="TWO96" s="35"/>
      <c r="TWP96" s="35"/>
      <c r="TWQ96" s="35"/>
      <c r="TWR96" s="35"/>
      <c r="TWS96" s="35"/>
      <c r="TWT96" s="35"/>
      <c r="TWU96" s="35"/>
      <c r="TWV96" s="35"/>
      <c r="TWW96" s="35"/>
      <c r="TWX96" s="35"/>
      <c r="TWY96" s="35"/>
      <c r="TWZ96" s="35"/>
      <c r="TXA96" s="35"/>
      <c r="TXB96" s="35"/>
      <c r="TXC96" s="35"/>
      <c r="TXD96" s="35"/>
      <c r="TXE96" s="35"/>
      <c r="TXF96" s="35"/>
      <c r="TXG96" s="35"/>
      <c r="TXH96" s="35"/>
      <c r="TXI96" s="35"/>
      <c r="TXJ96" s="35"/>
      <c r="TXK96" s="35"/>
      <c r="TXL96" s="35"/>
      <c r="TXM96" s="35"/>
      <c r="TXN96" s="35"/>
      <c r="TXO96" s="35"/>
      <c r="TXP96" s="35"/>
      <c r="TXQ96" s="35"/>
      <c r="TXR96" s="35"/>
      <c r="TXS96" s="35"/>
      <c r="TXT96" s="35"/>
      <c r="TXU96" s="35"/>
      <c r="TXV96" s="35"/>
      <c r="TXW96" s="35"/>
      <c r="TXX96" s="35"/>
      <c r="TXY96" s="35"/>
      <c r="TXZ96" s="35"/>
      <c r="TYA96" s="35"/>
      <c r="TYB96" s="35"/>
      <c r="TYC96" s="35"/>
      <c r="TYD96" s="35"/>
      <c r="TYE96" s="35"/>
      <c r="TYF96" s="35"/>
      <c r="TYG96" s="35"/>
      <c r="TYH96" s="35"/>
      <c r="TYI96" s="35"/>
      <c r="TYJ96" s="35"/>
      <c r="TYK96" s="35"/>
      <c r="TYL96" s="35"/>
      <c r="TYM96" s="35"/>
      <c r="TYN96" s="35"/>
      <c r="TYO96" s="35"/>
      <c r="TYP96" s="35"/>
      <c r="TYQ96" s="35"/>
      <c r="TYR96" s="35"/>
      <c r="TYS96" s="35"/>
      <c r="TYT96" s="35"/>
      <c r="TYU96" s="35"/>
      <c r="TYV96" s="35"/>
      <c r="TYW96" s="35"/>
      <c r="TYX96" s="35"/>
      <c r="TYY96" s="35"/>
      <c r="TYZ96" s="35"/>
      <c r="TZA96" s="35"/>
      <c r="TZB96" s="35"/>
      <c r="TZC96" s="35"/>
      <c r="TZD96" s="35"/>
      <c r="TZE96" s="35"/>
      <c r="TZF96" s="35"/>
      <c r="TZG96" s="35"/>
      <c r="TZH96" s="35"/>
      <c r="TZI96" s="35"/>
      <c r="TZJ96" s="35"/>
      <c r="TZK96" s="35"/>
      <c r="TZL96" s="35"/>
      <c r="TZM96" s="35"/>
      <c r="TZN96" s="35"/>
      <c r="TZO96" s="35"/>
      <c r="TZP96" s="35"/>
      <c r="TZQ96" s="35"/>
      <c r="TZR96" s="35"/>
      <c r="TZS96" s="35"/>
      <c r="TZT96" s="35"/>
      <c r="TZU96" s="35"/>
      <c r="TZV96" s="35"/>
      <c r="TZW96" s="35"/>
      <c r="TZX96" s="35"/>
      <c r="TZY96" s="35"/>
      <c r="TZZ96" s="35"/>
      <c r="UAA96" s="35"/>
      <c r="UAB96" s="35"/>
      <c r="UAC96" s="35"/>
      <c r="UAD96" s="35"/>
      <c r="UAE96" s="35"/>
      <c r="UAF96" s="35"/>
      <c r="UAG96" s="35"/>
      <c r="UAH96" s="35"/>
      <c r="UAI96" s="35"/>
      <c r="UAJ96" s="35"/>
      <c r="UAK96" s="35"/>
      <c r="UAL96" s="35"/>
      <c r="UAM96" s="35"/>
      <c r="UAN96" s="35"/>
      <c r="UAO96" s="35"/>
      <c r="UAP96" s="35"/>
      <c r="UAQ96" s="35"/>
      <c r="UAR96" s="35"/>
      <c r="UAS96" s="35"/>
      <c r="UAT96" s="35"/>
      <c r="UAU96" s="35"/>
      <c r="UAV96" s="35"/>
      <c r="UAW96" s="35"/>
      <c r="UAX96" s="35"/>
      <c r="UAY96" s="35"/>
      <c r="UAZ96" s="35"/>
      <c r="UBA96" s="35"/>
      <c r="UBB96" s="35"/>
      <c r="UBC96" s="35"/>
      <c r="UBD96" s="35"/>
      <c r="UBE96" s="35"/>
      <c r="UBF96" s="35"/>
      <c r="UBG96" s="35"/>
      <c r="UBH96" s="35"/>
      <c r="UBI96" s="35"/>
      <c r="UBJ96" s="35"/>
      <c r="UBK96" s="35"/>
      <c r="UBL96" s="35"/>
      <c r="UBM96" s="35"/>
      <c r="UBN96" s="35"/>
      <c r="UBO96" s="35"/>
      <c r="UBP96" s="35"/>
      <c r="UBQ96" s="35"/>
      <c r="UBR96" s="35"/>
      <c r="UBS96" s="35"/>
      <c r="UBT96" s="35"/>
      <c r="UBU96" s="35"/>
      <c r="UBV96" s="35"/>
      <c r="UBW96" s="35"/>
      <c r="UBX96" s="35"/>
      <c r="UBY96" s="35"/>
      <c r="UBZ96" s="35"/>
      <c r="UCA96" s="35"/>
      <c r="UCB96" s="35"/>
      <c r="UCC96" s="35"/>
      <c r="UCD96" s="35"/>
      <c r="UCE96" s="35"/>
      <c r="UCF96" s="35"/>
      <c r="UCG96" s="35"/>
      <c r="UCH96" s="35"/>
      <c r="UCI96" s="35"/>
      <c r="UCJ96" s="35"/>
      <c r="UCK96" s="35"/>
      <c r="UCL96" s="35"/>
      <c r="UCM96" s="35"/>
      <c r="UCN96" s="35"/>
      <c r="UCO96" s="35"/>
      <c r="UCP96" s="35"/>
      <c r="UCQ96" s="35"/>
      <c r="UCR96" s="35"/>
      <c r="UCS96" s="35"/>
      <c r="UCT96" s="35"/>
      <c r="UCU96" s="35"/>
      <c r="UCV96" s="35"/>
      <c r="UCW96" s="35"/>
      <c r="UCX96" s="35"/>
      <c r="UCY96" s="35"/>
      <c r="UCZ96" s="35"/>
      <c r="UDA96" s="35"/>
      <c r="UDB96" s="35"/>
      <c r="UDC96" s="35"/>
      <c r="UDD96" s="35"/>
      <c r="UDE96" s="35"/>
      <c r="UDF96" s="35"/>
      <c r="UDG96" s="35"/>
      <c r="UDH96" s="35"/>
      <c r="UDI96" s="35"/>
      <c r="UDJ96" s="35"/>
      <c r="UDK96" s="35"/>
      <c r="UDL96" s="35"/>
      <c r="UDM96" s="35"/>
      <c r="UDN96" s="35"/>
      <c r="UDO96" s="35"/>
      <c r="UDP96" s="35"/>
      <c r="UDQ96" s="35"/>
      <c r="UDR96" s="35"/>
      <c r="UDS96" s="35"/>
      <c r="UDT96" s="35"/>
      <c r="UDU96" s="35"/>
      <c r="UDV96" s="35"/>
      <c r="UDW96" s="35"/>
      <c r="UDX96" s="35"/>
      <c r="UDY96" s="35"/>
      <c r="UDZ96" s="35"/>
      <c r="UEA96" s="35"/>
      <c r="UEB96" s="35"/>
      <c r="UEC96" s="35"/>
      <c r="UED96" s="35"/>
      <c r="UEE96" s="35"/>
      <c r="UEF96" s="35"/>
      <c r="UEG96" s="35"/>
      <c r="UEH96" s="35"/>
      <c r="UEI96" s="35"/>
      <c r="UEJ96" s="35"/>
      <c r="UEK96" s="35"/>
      <c r="UEL96" s="35"/>
      <c r="UEM96" s="35"/>
      <c r="UEN96" s="35"/>
      <c r="UEO96" s="35"/>
      <c r="UEP96" s="35"/>
      <c r="UEQ96" s="35"/>
      <c r="UER96" s="35"/>
      <c r="UES96" s="35"/>
      <c r="UET96" s="35"/>
      <c r="UEU96" s="35"/>
      <c r="UEV96" s="35"/>
      <c r="UEW96" s="35"/>
      <c r="UEX96" s="35"/>
      <c r="UEY96" s="35"/>
      <c r="UEZ96" s="35"/>
      <c r="UFA96" s="35"/>
      <c r="UFB96" s="35"/>
      <c r="UFC96" s="35"/>
      <c r="UFD96" s="35"/>
      <c r="UFE96" s="35"/>
      <c r="UFF96" s="35"/>
      <c r="UFG96" s="35"/>
      <c r="UFH96" s="35"/>
      <c r="UFI96" s="35"/>
      <c r="UFJ96" s="35"/>
      <c r="UFK96" s="35"/>
      <c r="UFL96" s="35"/>
      <c r="UFM96" s="35"/>
      <c r="UFN96" s="35"/>
      <c r="UFO96" s="35"/>
      <c r="UFP96" s="35"/>
      <c r="UFQ96" s="35"/>
      <c r="UFR96" s="35"/>
      <c r="UFS96" s="35"/>
      <c r="UFT96" s="35"/>
      <c r="UFU96" s="35"/>
      <c r="UFV96" s="35"/>
      <c r="UFW96" s="35"/>
      <c r="UFX96" s="35"/>
      <c r="UFY96" s="35"/>
      <c r="UFZ96" s="35"/>
      <c r="UGA96" s="35"/>
      <c r="UGB96" s="35"/>
      <c r="UGC96" s="35"/>
      <c r="UGD96" s="35"/>
      <c r="UGE96" s="35"/>
      <c r="UGF96" s="35"/>
      <c r="UGG96" s="35"/>
      <c r="UGH96" s="35"/>
      <c r="UGI96" s="35"/>
      <c r="UGJ96" s="35"/>
      <c r="UGK96" s="35"/>
      <c r="UGL96" s="35"/>
      <c r="UGM96" s="35"/>
      <c r="UGN96" s="35"/>
      <c r="UGO96" s="35"/>
      <c r="UGP96" s="35"/>
      <c r="UGQ96" s="35"/>
      <c r="UGR96" s="35"/>
      <c r="UGS96" s="35"/>
      <c r="UGT96" s="35"/>
      <c r="UGU96" s="35"/>
      <c r="UGV96" s="35"/>
      <c r="UGW96" s="35"/>
      <c r="UGX96" s="35"/>
      <c r="UGY96" s="35"/>
      <c r="UGZ96" s="35"/>
      <c r="UHA96" s="35"/>
      <c r="UHB96" s="35"/>
      <c r="UHC96" s="35"/>
      <c r="UHD96" s="35"/>
      <c r="UHE96" s="35"/>
      <c r="UHF96" s="35"/>
      <c r="UHG96" s="35"/>
      <c r="UHH96" s="35"/>
      <c r="UHI96" s="35"/>
      <c r="UHJ96" s="35"/>
      <c r="UHK96" s="35"/>
      <c r="UHL96" s="35"/>
      <c r="UHM96" s="35"/>
      <c r="UHN96" s="35"/>
      <c r="UHO96" s="35"/>
      <c r="UHP96" s="35"/>
      <c r="UHQ96" s="35"/>
      <c r="UHR96" s="35"/>
      <c r="UHS96" s="35"/>
      <c r="UHT96" s="35"/>
      <c r="UHU96" s="35"/>
      <c r="UHV96" s="35"/>
      <c r="UHW96" s="35"/>
      <c r="UHX96" s="35"/>
      <c r="UHY96" s="35"/>
      <c r="UHZ96" s="35"/>
      <c r="UIA96" s="35"/>
      <c r="UIB96" s="35"/>
      <c r="UIC96" s="35"/>
      <c r="UID96" s="35"/>
      <c r="UIE96" s="35"/>
      <c r="UIF96" s="35"/>
      <c r="UIG96" s="35"/>
      <c r="UIH96" s="35"/>
      <c r="UII96" s="35"/>
      <c r="UIJ96" s="35"/>
      <c r="UIK96" s="35"/>
      <c r="UIL96" s="35"/>
      <c r="UIM96" s="35"/>
      <c r="UIN96" s="35"/>
      <c r="UIO96" s="35"/>
      <c r="UIP96" s="35"/>
      <c r="UIQ96" s="35"/>
      <c r="UIR96" s="35"/>
      <c r="UIS96" s="35"/>
      <c r="UIT96" s="35"/>
      <c r="UIU96" s="35"/>
      <c r="UIV96" s="35"/>
      <c r="UIW96" s="35"/>
      <c r="UIX96" s="35"/>
      <c r="UIY96" s="35"/>
      <c r="UIZ96" s="35"/>
      <c r="UJA96" s="35"/>
      <c r="UJB96" s="35"/>
      <c r="UJC96" s="35"/>
      <c r="UJD96" s="35"/>
      <c r="UJE96" s="35"/>
      <c r="UJF96" s="35"/>
      <c r="UJG96" s="35"/>
      <c r="UJH96" s="35"/>
      <c r="UJI96" s="35"/>
      <c r="UJJ96" s="35"/>
      <c r="UJK96" s="35"/>
      <c r="UJL96" s="35"/>
      <c r="UJM96" s="35"/>
      <c r="UJN96" s="35"/>
      <c r="UJO96" s="35"/>
      <c r="UJP96" s="35"/>
      <c r="UJQ96" s="35"/>
      <c r="UJR96" s="35"/>
      <c r="UJS96" s="35"/>
      <c r="UJT96" s="35"/>
      <c r="UJU96" s="35"/>
      <c r="UJV96" s="35"/>
      <c r="UJW96" s="35"/>
      <c r="UJX96" s="35"/>
      <c r="UJY96" s="35"/>
      <c r="UJZ96" s="35"/>
      <c r="UKA96" s="35"/>
      <c r="UKB96" s="35"/>
      <c r="UKC96" s="35"/>
      <c r="UKD96" s="35"/>
      <c r="UKE96" s="35"/>
      <c r="UKF96" s="35"/>
      <c r="UKG96" s="35"/>
      <c r="UKH96" s="35"/>
      <c r="UKI96" s="35"/>
      <c r="UKJ96" s="35"/>
      <c r="UKK96" s="35"/>
      <c r="UKL96" s="35"/>
      <c r="UKM96" s="35"/>
      <c r="UKN96" s="35"/>
      <c r="UKO96" s="35"/>
      <c r="UKP96" s="35"/>
      <c r="UKQ96" s="35"/>
      <c r="UKR96" s="35"/>
      <c r="UKS96" s="35"/>
      <c r="UKT96" s="35"/>
      <c r="UKU96" s="35"/>
      <c r="UKV96" s="35"/>
      <c r="UKW96" s="35"/>
      <c r="UKX96" s="35"/>
      <c r="UKY96" s="35"/>
      <c r="UKZ96" s="35"/>
      <c r="ULA96" s="35"/>
      <c r="ULB96" s="35"/>
      <c r="ULC96" s="35"/>
      <c r="ULD96" s="35"/>
      <c r="ULE96" s="35"/>
      <c r="ULF96" s="35"/>
      <c r="ULG96" s="35"/>
      <c r="ULH96" s="35"/>
      <c r="ULI96" s="35"/>
      <c r="ULJ96" s="35"/>
      <c r="ULK96" s="35"/>
      <c r="ULL96" s="35"/>
      <c r="ULM96" s="35"/>
      <c r="ULN96" s="35"/>
      <c r="ULO96" s="35"/>
      <c r="ULP96" s="35"/>
      <c r="ULQ96" s="35"/>
      <c r="ULR96" s="35"/>
      <c r="ULS96" s="35"/>
      <c r="ULT96" s="35"/>
      <c r="ULU96" s="35"/>
      <c r="ULV96" s="35"/>
      <c r="ULW96" s="35"/>
      <c r="ULX96" s="35"/>
      <c r="ULY96" s="35"/>
      <c r="ULZ96" s="35"/>
      <c r="UMA96" s="35"/>
      <c r="UMB96" s="35"/>
      <c r="UMC96" s="35"/>
      <c r="UMD96" s="35"/>
      <c r="UME96" s="35"/>
      <c r="UMF96" s="35"/>
      <c r="UMG96" s="35"/>
      <c r="UMH96" s="35"/>
      <c r="UMI96" s="35"/>
      <c r="UMJ96" s="35"/>
      <c r="UMK96" s="35"/>
      <c r="UML96" s="35"/>
      <c r="UMM96" s="35"/>
      <c r="UMN96" s="35"/>
      <c r="UMO96" s="35"/>
      <c r="UMP96" s="35"/>
      <c r="UMQ96" s="35"/>
      <c r="UMR96" s="35"/>
      <c r="UMS96" s="35"/>
      <c r="UMT96" s="35"/>
      <c r="UMU96" s="35"/>
      <c r="UMV96" s="35"/>
      <c r="UMW96" s="35"/>
      <c r="UMX96" s="35"/>
      <c r="UMY96" s="35"/>
      <c r="UMZ96" s="35"/>
      <c r="UNA96" s="35"/>
      <c r="UNB96" s="35"/>
      <c r="UNC96" s="35"/>
      <c r="UND96" s="35"/>
      <c r="UNE96" s="35"/>
      <c r="UNF96" s="35"/>
      <c r="UNG96" s="35"/>
      <c r="UNH96" s="35"/>
      <c r="UNI96" s="35"/>
      <c r="UNJ96" s="35"/>
      <c r="UNK96" s="35"/>
      <c r="UNL96" s="35"/>
      <c r="UNM96" s="35"/>
      <c r="UNN96" s="35"/>
      <c r="UNO96" s="35"/>
      <c r="UNP96" s="35"/>
      <c r="UNQ96" s="35"/>
      <c r="UNR96" s="35"/>
      <c r="UNS96" s="35"/>
      <c r="UNT96" s="35"/>
      <c r="UNU96" s="35"/>
      <c r="UNV96" s="35"/>
      <c r="UNW96" s="35"/>
      <c r="UNX96" s="35"/>
      <c r="UNY96" s="35"/>
      <c r="UNZ96" s="35"/>
      <c r="UOA96" s="35"/>
      <c r="UOB96" s="35"/>
      <c r="UOC96" s="35"/>
      <c r="UOD96" s="35"/>
      <c r="UOE96" s="35"/>
      <c r="UOF96" s="35"/>
      <c r="UOG96" s="35"/>
      <c r="UOH96" s="35"/>
      <c r="UOI96" s="35"/>
      <c r="UOJ96" s="35"/>
      <c r="UOK96" s="35"/>
      <c r="UOL96" s="35"/>
      <c r="UOM96" s="35"/>
      <c r="UON96" s="35"/>
      <c r="UOO96" s="35"/>
      <c r="UOP96" s="35"/>
      <c r="UOQ96" s="35"/>
      <c r="UOR96" s="35"/>
      <c r="UOS96" s="35"/>
      <c r="UOT96" s="35"/>
      <c r="UOU96" s="35"/>
      <c r="UOV96" s="35"/>
      <c r="UOW96" s="35"/>
      <c r="UOX96" s="35"/>
      <c r="UOY96" s="35"/>
      <c r="UOZ96" s="35"/>
      <c r="UPA96" s="35"/>
      <c r="UPB96" s="35"/>
      <c r="UPC96" s="35"/>
      <c r="UPD96" s="35"/>
      <c r="UPE96" s="35"/>
      <c r="UPF96" s="35"/>
      <c r="UPG96" s="35"/>
      <c r="UPH96" s="35"/>
      <c r="UPI96" s="35"/>
      <c r="UPJ96" s="35"/>
      <c r="UPK96" s="35"/>
      <c r="UPL96" s="35"/>
      <c r="UPM96" s="35"/>
      <c r="UPN96" s="35"/>
      <c r="UPO96" s="35"/>
      <c r="UPP96" s="35"/>
      <c r="UPQ96" s="35"/>
      <c r="UPR96" s="35"/>
      <c r="UPS96" s="35"/>
      <c r="UPT96" s="35"/>
      <c r="UPU96" s="35"/>
      <c r="UPV96" s="35"/>
      <c r="UPW96" s="35"/>
      <c r="UPX96" s="35"/>
      <c r="UPY96" s="35"/>
      <c r="UPZ96" s="35"/>
      <c r="UQA96" s="35"/>
      <c r="UQB96" s="35"/>
      <c r="UQC96" s="35"/>
      <c r="UQD96" s="35"/>
      <c r="UQE96" s="35"/>
      <c r="UQF96" s="35"/>
      <c r="UQG96" s="35"/>
      <c r="UQH96" s="35"/>
      <c r="UQI96" s="35"/>
      <c r="UQJ96" s="35"/>
      <c r="UQK96" s="35"/>
      <c r="UQL96" s="35"/>
      <c r="UQM96" s="35"/>
      <c r="UQN96" s="35"/>
      <c r="UQO96" s="35"/>
      <c r="UQP96" s="35"/>
      <c r="UQQ96" s="35"/>
      <c r="UQR96" s="35"/>
      <c r="UQS96" s="35"/>
      <c r="UQT96" s="35"/>
      <c r="UQU96" s="35"/>
      <c r="UQV96" s="35"/>
      <c r="UQW96" s="35"/>
      <c r="UQX96" s="35"/>
      <c r="UQY96" s="35"/>
      <c r="UQZ96" s="35"/>
      <c r="URA96" s="35"/>
      <c r="URB96" s="35"/>
      <c r="URC96" s="35"/>
      <c r="URD96" s="35"/>
      <c r="URE96" s="35"/>
      <c r="URF96" s="35"/>
      <c r="URG96" s="35"/>
      <c r="URH96" s="35"/>
      <c r="URI96" s="35"/>
      <c r="URJ96" s="35"/>
      <c r="URK96" s="35"/>
      <c r="URL96" s="35"/>
      <c r="URM96" s="35"/>
      <c r="URN96" s="35"/>
      <c r="URO96" s="35"/>
      <c r="URP96" s="35"/>
      <c r="URQ96" s="35"/>
      <c r="URR96" s="35"/>
      <c r="URS96" s="35"/>
      <c r="URT96" s="35"/>
      <c r="URU96" s="35"/>
      <c r="URV96" s="35"/>
      <c r="URW96" s="35"/>
      <c r="URX96" s="35"/>
      <c r="URY96" s="35"/>
      <c r="URZ96" s="35"/>
      <c r="USA96" s="35"/>
      <c r="USB96" s="35"/>
      <c r="USC96" s="35"/>
      <c r="USD96" s="35"/>
      <c r="USE96" s="35"/>
      <c r="USF96" s="35"/>
      <c r="USG96" s="35"/>
      <c r="USH96" s="35"/>
      <c r="USI96" s="35"/>
      <c r="USJ96" s="35"/>
      <c r="USK96" s="35"/>
      <c r="USL96" s="35"/>
      <c r="USM96" s="35"/>
      <c r="USN96" s="35"/>
      <c r="USO96" s="35"/>
      <c r="USP96" s="35"/>
      <c r="USQ96" s="35"/>
      <c r="USR96" s="35"/>
      <c r="USS96" s="35"/>
      <c r="UST96" s="35"/>
      <c r="USU96" s="35"/>
      <c r="USV96" s="35"/>
      <c r="USW96" s="35"/>
      <c r="USX96" s="35"/>
      <c r="USY96" s="35"/>
      <c r="USZ96" s="35"/>
      <c r="UTA96" s="35"/>
      <c r="UTB96" s="35"/>
      <c r="UTC96" s="35"/>
      <c r="UTD96" s="35"/>
      <c r="UTE96" s="35"/>
      <c r="UTF96" s="35"/>
      <c r="UTG96" s="35"/>
      <c r="UTH96" s="35"/>
      <c r="UTI96" s="35"/>
      <c r="UTJ96" s="35"/>
      <c r="UTK96" s="35"/>
      <c r="UTL96" s="35"/>
      <c r="UTM96" s="35"/>
      <c r="UTN96" s="35"/>
      <c r="UTO96" s="35"/>
      <c r="UTP96" s="35"/>
      <c r="UTQ96" s="35"/>
      <c r="UTR96" s="35"/>
      <c r="UTS96" s="35"/>
      <c r="UTT96" s="35"/>
      <c r="UTU96" s="35"/>
      <c r="UTV96" s="35"/>
      <c r="UTW96" s="35"/>
      <c r="UTX96" s="35"/>
      <c r="UTY96" s="35"/>
      <c r="UTZ96" s="35"/>
      <c r="UUA96" s="35"/>
      <c r="UUB96" s="35"/>
      <c r="UUC96" s="35"/>
      <c r="UUD96" s="35"/>
      <c r="UUE96" s="35"/>
      <c r="UUF96" s="35"/>
      <c r="UUG96" s="35"/>
      <c r="UUH96" s="35"/>
      <c r="UUI96" s="35"/>
      <c r="UUJ96" s="35"/>
      <c r="UUK96" s="35"/>
      <c r="UUL96" s="35"/>
      <c r="UUM96" s="35"/>
      <c r="UUN96" s="35"/>
      <c r="UUO96" s="35"/>
      <c r="UUP96" s="35"/>
      <c r="UUQ96" s="35"/>
      <c r="UUR96" s="35"/>
      <c r="UUS96" s="35"/>
      <c r="UUT96" s="35"/>
      <c r="UUU96" s="35"/>
      <c r="UUV96" s="35"/>
      <c r="UUW96" s="35"/>
      <c r="UUX96" s="35"/>
      <c r="UUY96" s="35"/>
      <c r="UUZ96" s="35"/>
      <c r="UVA96" s="35"/>
      <c r="UVB96" s="35"/>
      <c r="UVC96" s="35"/>
      <c r="UVD96" s="35"/>
      <c r="UVE96" s="35"/>
      <c r="UVF96" s="35"/>
      <c r="UVG96" s="35"/>
      <c r="UVH96" s="35"/>
      <c r="UVI96" s="35"/>
      <c r="UVJ96" s="35"/>
      <c r="UVK96" s="35"/>
      <c r="UVL96" s="35"/>
      <c r="UVM96" s="35"/>
      <c r="UVN96" s="35"/>
      <c r="UVO96" s="35"/>
      <c r="UVP96" s="35"/>
      <c r="UVQ96" s="35"/>
      <c r="UVR96" s="35"/>
      <c r="UVS96" s="35"/>
      <c r="UVT96" s="35"/>
      <c r="UVU96" s="35"/>
      <c r="UVV96" s="35"/>
      <c r="UVW96" s="35"/>
      <c r="UVX96" s="35"/>
      <c r="UVY96" s="35"/>
      <c r="UVZ96" s="35"/>
      <c r="UWA96" s="35"/>
      <c r="UWB96" s="35"/>
      <c r="UWC96" s="35"/>
      <c r="UWD96" s="35"/>
      <c r="UWE96" s="35"/>
      <c r="UWF96" s="35"/>
      <c r="UWG96" s="35"/>
      <c r="UWH96" s="35"/>
      <c r="UWI96" s="35"/>
      <c r="UWJ96" s="35"/>
      <c r="UWK96" s="35"/>
      <c r="UWL96" s="35"/>
      <c r="UWM96" s="35"/>
      <c r="UWN96" s="35"/>
      <c r="UWO96" s="35"/>
      <c r="UWP96" s="35"/>
      <c r="UWQ96" s="35"/>
      <c r="UWR96" s="35"/>
      <c r="UWS96" s="35"/>
      <c r="UWT96" s="35"/>
      <c r="UWU96" s="35"/>
      <c r="UWV96" s="35"/>
      <c r="UWW96" s="35"/>
      <c r="UWX96" s="35"/>
      <c r="UWY96" s="35"/>
      <c r="UWZ96" s="35"/>
      <c r="UXA96" s="35"/>
      <c r="UXB96" s="35"/>
      <c r="UXC96" s="35"/>
      <c r="UXD96" s="35"/>
      <c r="UXE96" s="35"/>
      <c r="UXF96" s="35"/>
      <c r="UXG96" s="35"/>
      <c r="UXH96" s="35"/>
      <c r="UXI96" s="35"/>
      <c r="UXJ96" s="35"/>
      <c r="UXK96" s="35"/>
      <c r="UXL96" s="35"/>
      <c r="UXM96" s="35"/>
      <c r="UXN96" s="35"/>
      <c r="UXO96" s="35"/>
      <c r="UXP96" s="35"/>
      <c r="UXQ96" s="35"/>
      <c r="UXR96" s="35"/>
      <c r="UXS96" s="35"/>
      <c r="UXT96" s="35"/>
      <c r="UXU96" s="35"/>
      <c r="UXV96" s="35"/>
      <c r="UXW96" s="35"/>
      <c r="UXX96" s="35"/>
      <c r="UXY96" s="35"/>
      <c r="UXZ96" s="35"/>
      <c r="UYA96" s="35"/>
      <c r="UYB96" s="35"/>
      <c r="UYC96" s="35"/>
      <c r="UYD96" s="35"/>
      <c r="UYE96" s="35"/>
      <c r="UYF96" s="35"/>
      <c r="UYG96" s="35"/>
      <c r="UYH96" s="35"/>
      <c r="UYI96" s="35"/>
      <c r="UYJ96" s="35"/>
      <c r="UYK96" s="35"/>
      <c r="UYL96" s="35"/>
      <c r="UYM96" s="35"/>
      <c r="UYN96" s="35"/>
      <c r="UYO96" s="35"/>
      <c r="UYP96" s="35"/>
      <c r="UYQ96" s="35"/>
      <c r="UYR96" s="35"/>
      <c r="UYS96" s="35"/>
      <c r="UYT96" s="35"/>
      <c r="UYU96" s="35"/>
      <c r="UYV96" s="35"/>
      <c r="UYW96" s="35"/>
      <c r="UYX96" s="35"/>
      <c r="UYY96" s="35"/>
      <c r="UYZ96" s="35"/>
      <c r="UZA96" s="35"/>
      <c r="UZB96" s="35"/>
      <c r="UZC96" s="35"/>
      <c r="UZD96" s="35"/>
      <c r="UZE96" s="35"/>
      <c r="UZF96" s="35"/>
      <c r="UZG96" s="35"/>
      <c r="UZH96" s="35"/>
      <c r="UZI96" s="35"/>
      <c r="UZJ96" s="35"/>
      <c r="UZK96" s="35"/>
      <c r="UZL96" s="35"/>
      <c r="UZM96" s="35"/>
      <c r="UZN96" s="35"/>
      <c r="UZO96" s="35"/>
      <c r="UZP96" s="35"/>
      <c r="UZQ96" s="35"/>
      <c r="UZR96" s="35"/>
      <c r="UZS96" s="35"/>
      <c r="UZT96" s="35"/>
      <c r="UZU96" s="35"/>
      <c r="UZV96" s="35"/>
      <c r="UZW96" s="35"/>
      <c r="UZX96" s="35"/>
      <c r="UZY96" s="35"/>
      <c r="UZZ96" s="35"/>
      <c r="VAA96" s="35"/>
      <c r="VAB96" s="35"/>
      <c r="VAC96" s="35"/>
      <c r="VAD96" s="35"/>
      <c r="VAE96" s="35"/>
      <c r="VAF96" s="35"/>
      <c r="VAG96" s="35"/>
      <c r="VAH96" s="35"/>
      <c r="VAI96" s="35"/>
      <c r="VAJ96" s="35"/>
      <c r="VAK96" s="35"/>
      <c r="VAL96" s="35"/>
      <c r="VAM96" s="35"/>
      <c r="VAN96" s="35"/>
      <c r="VAO96" s="35"/>
      <c r="VAP96" s="35"/>
      <c r="VAQ96" s="35"/>
      <c r="VAR96" s="35"/>
      <c r="VAS96" s="35"/>
      <c r="VAT96" s="35"/>
      <c r="VAU96" s="35"/>
      <c r="VAV96" s="35"/>
      <c r="VAW96" s="35"/>
      <c r="VAX96" s="35"/>
      <c r="VAY96" s="35"/>
      <c r="VAZ96" s="35"/>
      <c r="VBA96" s="35"/>
      <c r="VBB96" s="35"/>
      <c r="VBC96" s="35"/>
      <c r="VBD96" s="35"/>
      <c r="VBE96" s="35"/>
      <c r="VBF96" s="35"/>
      <c r="VBG96" s="35"/>
      <c r="VBH96" s="35"/>
      <c r="VBI96" s="35"/>
      <c r="VBJ96" s="35"/>
      <c r="VBK96" s="35"/>
      <c r="VBL96" s="35"/>
      <c r="VBM96" s="35"/>
      <c r="VBN96" s="35"/>
      <c r="VBO96" s="35"/>
      <c r="VBP96" s="35"/>
      <c r="VBQ96" s="35"/>
      <c r="VBR96" s="35"/>
      <c r="VBS96" s="35"/>
      <c r="VBT96" s="35"/>
      <c r="VBU96" s="35"/>
      <c r="VBV96" s="35"/>
      <c r="VBW96" s="35"/>
      <c r="VBX96" s="35"/>
      <c r="VBY96" s="35"/>
      <c r="VBZ96" s="35"/>
      <c r="VCA96" s="35"/>
      <c r="VCB96" s="35"/>
      <c r="VCC96" s="35"/>
      <c r="VCD96" s="35"/>
      <c r="VCE96" s="35"/>
      <c r="VCF96" s="35"/>
      <c r="VCG96" s="35"/>
      <c r="VCH96" s="35"/>
      <c r="VCI96" s="35"/>
      <c r="VCJ96" s="35"/>
      <c r="VCK96" s="35"/>
      <c r="VCL96" s="35"/>
      <c r="VCM96" s="35"/>
      <c r="VCN96" s="35"/>
      <c r="VCO96" s="35"/>
      <c r="VCP96" s="35"/>
      <c r="VCQ96" s="35"/>
      <c r="VCR96" s="35"/>
      <c r="VCS96" s="35"/>
      <c r="VCT96" s="35"/>
      <c r="VCU96" s="35"/>
      <c r="VCV96" s="35"/>
      <c r="VCW96" s="35"/>
      <c r="VCX96" s="35"/>
      <c r="VCY96" s="35"/>
      <c r="VCZ96" s="35"/>
      <c r="VDA96" s="35"/>
      <c r="VDB96" s="35"/>
      <c r="VDC96" s="35"/>
      <c r="VDD96" s="35"/>
      <c r="VDE96" s="35"/>
      <c r="VDF96" s="35"/>
      <c r="VDG96" s="35"/>
      <c r="VDH96" s="35"/>
      <c r="VDI96" s="35"/>
      <c r="VDJ96" s="35"/>
      <c r="VDK96" s="35"/>
      <c r="VDL96" s="35"/>
      <c r="VDM96" s="35"/>
      <c r="VDN96" s="35"/>
      <c r="VDO96" s="35"/>
      <c r="VDP96" s="35"/>
      <c r="VDQ96" s="35"/>
      <c r="VDR96" s="35"/>
      <c r="VDS96" s="35"/>
      <c r="VDT96" s="35"/>
      <c r="VDU96" s="35"/>
      <c r="VDV96" s="35"/>
      <c r="VDW96" s="35"/>
      <c r="VDX96" s="35"/>
      <c r="VDY96" s="35"/>
      <c r="VDZ96" s="35"/>
      <c r="VEA96" s="35"/>
      <c r="VEB96" s="35"/>
      <c r="VEC96" s="35"/>
      <c r="VED96" s="35"/>
      <c r="VEE96" s="35"/>
      <c r="VEF96" s="35"/>
      <c r="VEG96" s="35"/>
      <c r="VEH96" s="35"/>
      <c r="VEI96" s="35"/>
      <c r="VEJ96" s="35"/>
      <c r="VEK96" s="35"/>
      <c r="VEL96" s="35"/>
      <c r="VEM96" s="35"/>
      <c r="VEN96" s="35"/>
      <c r="VEO96" s="35"/>
      <c r="VEP96" s="35"/>
      <c r="VEQ96" s="35"/>
      <c r="VER96" s="35"/>
      <c r="VES96" s="35"/>
      <c r="VET96" s="35"/>
      <c r="VEU96" s="35"/>
      <c r="VEV96" s="35"/>
      <c r="VEW96" s="35"/>
      <c r="VEX96" s="35"/>
      <c r="VEY96" s="35"/>
      <c r="VEZ96" s="35"/>
      <c r="VFA96" s="35"/>
      <c r="VFB96" s="35"/>
      <c r="VFC96" s="35"/>
      <c r="VFD96" s="35"/>
      <c r="VFE96" s="35"/>
      <c r="VFF96" s="35"/>
      <c r="VFG96" s="35"/>
      <c r="VFH96" s="35"/>
      <c r="VFI96" s="35"/>
      <c r="VFJ96" s="35"/>
      <c r="VFK96" s="35"/>
      <c r="VFL96" s="35"/>
      <c r="VFM96" s="35"/>
      <c r="VFN96" s="35"/>
      <c r="VFO96" s="35"/>
      <c r="VFP96" s="35"/>
      <c r="VFQ96" s="35"/>
      <c r="VFR96" s="35"/>
      <c r="VFS96" s="35"/>
      <c r="VFT96" s="35"/>
      <c r="VFU96" s="35"/>
      <c r="VFV96" s="35"/>
      <c r="VFW96" s="35"/>
      <c r="VFX96" s="35"/>
      <c r="VFY96" s="35"/>
      <c r="VFZ96" s="35"/>
      <c r="VGA96" s="35"/>
      <c r="VGB96" s="35"/>
      <c r="VGC96" s="35"/>
      <c r="VGD96" s="35"/>
      <c r="VGE96" s="35"/>
      <c r="VGF96" s="35"/>
      <c r="VGG96" s="35"/>
      <c r="VGH96" s="35"/>
      <c r="VGI96" s="35"/>
      <c r="VGJ96" s="35"/>
      <c r="VGK96" s="35"/>
      <c r="VGL96" s="35"/>
      <c r="VGM96" s="35"/>
      <c r="VGN96" s="35"/>
      <c r="VGO96" s="35"/>
      <c r="VGP96" s="35"/>
      <c r="VGQ96" s="35"/>
      <c r="VGR96" s="35"/>
      <c r="VGS96" s="35"/>
      <c r="VGT96" s="35"/>
      <c r="VGU96" s="35"/>
      <c r="VGV96" s="35"/>
      <c r="VGW96" s="35"/>
      <c r="VGX96" s="35"/>
      <c r="VGY96" s="35"/>
      <c r="VGZ96" s="35"/>
      <c r="VHA96" s="35"/>
      <c r="VHB96" s="35"/>
      <c r="VHC96" s="35"/>
      <c r="VHD96" s="35"/>
      <c r="VHE96" s="35"/>
      <c r="VHF96" s="35"/>
      <c r="VHG96" s="35"/>
      <c r="VHH96" s="35"/>
      <c r="VHI96" s="35"/>
      <c r="VHJ96" s="35"/>
      <c r="VHK96" s="35"/>
      <c r="VHL96" s="35"/>
      <c r="VHM96" s="35"/>
      <c r="VHN96" s="35"/>
      <c r="VHO96" s="35"/>
      <c r="VHP96" s="35"/>
      <c r="VHQ96" s="35"/>
      <c r="VHR96" s="35"/>
      <c r="VHS96" s="35"/>
      <c r="VHT96" s="35"/>
      <c r="VHU96" s="35"/>
      <c r="VHV96" s="35"/>
      <c r="VHW96" s="35"/>
      <c r="VHX96" s="35"/>
      <c r="VHY96" s="35"/>
      <c r="VHZ96" s="35"/>
      <c r="VIA96" s="35"/>
      <c r="VIB96" s="35"/>
      <c r="VIC96" s="35"/>
      <c r="VID96" s="35"/>
      <c r="VIE96" s="35"/>
      <c r="VIF96" s="35"/>
      <c r="VIG96" s="35"/>
      <c r="VIH96" s="35"/>
      <c r="VII96" s="35"/>
      <c r="VIJ96" s="35"/>
      <c r="VIK96" s="35"/>
      <c r="VIL96" s="35"/>
      <c r="VIM96" s="35"/>
      <c r="VIN96" s="35"/>
      <c r="VIO96" s="35"/>
      <c r="VIP96" s="35"/>
      <c r="VIQ96" s="35"/>
      <c r="VIR96" s="35"/>
      <c r="VIS96" s="35"/>
      <c r="VIT96" s="35"/>
      <c r="VIU96" s="35"/>
      <c r="VIV96" s="35"/>
      <c r="VIW96" s="35"/>
      <c r="VIX96" s="35"/>
      <c r="VIY96" s="35"/>
      <c r="VIZ96" s="35"/>
      <c r="VJA96" s="35"/>
      <c r="VJB96" s="35"/>
      <c r="VJC96" s="35"/>
      <c r="VJD96" s="35"/>
      <c r="VJE96" s="35"/>
      <c r="VJF96" s="35"/>
      <c r="VJG96" s="35"/>
      <c r="VJH96" s="35"/>
      <c r="VJI96" s="35"/>
      <c r="VJJ96" s="35"/>
      <c r="VJK96" s="35"/>
      <c r="VJL96" s="35"/>
      <c r="VJM96" s="35"/>
      <c r="VJN96" s="35"/>
      <c r="VJO96" s="35"/>
      <c r="VJP96" s="35"/>
      <c r="VJQ96" s="35"/>
      <c r="VJR96" s="35"/>
      <c r="VJS96" s="35"/>
      <c r="VJT96" s="35"/>
      <c r="VJU96" s="35"/>
      <c r="VJV96" s="35"/>
      <c r="VJW96" s="35"/>
      <c r="VJX96" s="35"/>
      <c r="VJY96" s="35"/>
      <c r="VJZ96" s="35"/>
      <c r="VKA96" s="35"/>
      <c r="VKB96" s="35"/>
      <c r="VKC96" s="35"/>
      <c r="VKD96" s="35"/>
      <c r="VKE96" s="35"/>
      <c r="VKF96" s="35"/>
      <c r="VKG96" s="35"/>
      <c r="VKH96" s="35"/>
      <c r="VKI96" s="35"/>
      <c r="VKJ96" s="35"/>
      <c r="VKK96" s="35"/>
      <c r="VKL96" s="35"/>
      <c r="VKM96" s="35"/>
      <c r="VKN96" s="35"/>
      <c r="VKO96" s="35"/>
      <c r="VKP96" s="35"/>
      <c r="VKQ96" s="35"/>
      <c r="VKR96" s="35"/>
      <c r="VKS96" s="35"/>
      <c r="VKT96" s="35"/>
      <c r="VKU96" s="35"/>
      <c r="VKV96" s="35"/>
      <c r="VKW96" s="35"/>
      <c r="VKX96" s="35"/>
      <c r="VKY96" s="35"/>
      <c r="VKZ96" s="35"/>
      <c r="VLA96" s="35"/>
      <c r="VLB96" s="35"/>
      <c r="VLC96" s="35"/>
      <c r="VLD96" s="35"/>
      <c r="VLE96" s="35"/>
      <c r="VLF96" s="35"/>
      <c r="VLG96" s="35"/>
      <c r="VLH96" s="35"/>
      <c r="VLI96" s="35"/>
      <c r="VLJ96" s="35"/>
      <c r="VLK96" s="35"/>
      <c r="VLL96" s="35"/>
      <c r="VLM96" s="35"/>
      <c r="VLN96" s="35"/>
      <c r="VLO96" s="35"/>
      <c r="VLP96" s="35"/>
      <c r="VLQ96" s="35"/>
      <c r="VLR96" s="35"/>
      <c r="VLS96" s="35"/>
      <c r="VLT96" s="35"/>
      <c r="VLU96" s="35"/>
      <c r="VLV96" s="35"/>
      <c r="VLW96" s="35"/>
      <c r="VLX96" s="35"/>
      <c r="VLY96" s="35"/>
      <c r="VLZ96" s="35"/>
      <c r="VMA96" s="35"/>
      <c r="VMB96" s="35"/>
      <c r="VMC96" s="35"/>
      <c r="VMD96" s="35"/>
      <c r="VME96" s="35"/>
      <c r="VMF96" s="35"/>
      <c r="VMG96" s="35"/>
      <c r="VMH96" s="35"/>
      <c r="VMI96" s="35"/>
      <c r="VMJ96" s="35"/>
      <c r="VMK96" s="35"/>
      <c r="VML96" s="35"/>
      <c r="VMM96" s="35"/>
      <c r="VMN96" s="35"/>
      <c r="VMO96" s="35"/>
      <c r="VMP96" s="35"/>
      <c r="VMQ96" s="35"/>
      <c r="VMR96" s="35"/>
      <c r="VMS96" s="35"/>
      <c r="VMT96" s="35"/>
      <c r="VMU96" s="35"/>
      <c r="VMV96" s="35"/>
      <c r="VMW96" s="35"/>
      <c r="VMX96" s="35"/>
      <c r="VMY96" s="35"/>
      <c r="VMZ96" s="35"/>
      <c r="VNA96" s="35"/>
      <c r="VNB96" s="35"/>
      <c r="VNC96" s="35"/>
      <c r="VND96" s="35"/>
      <c r="VNE96" s="35"/>
      <c r="VNF96" s="35"/>
      <c r="VNG96" s="35"/>
      <c r="VNH96" s="35"/>
      <c r="VNI96" s="35"/>
      <c r="VNJ96" s="35"/>
      <c r="VNK96" s="35"/>
      <c r="VNL96" s="35"/>
      <c r="VNM96" s="35"/>
      <c r="VNN96" s="35"/>
      <c r="VNO96" s="35"/>
      <c r="VNP96" s="35"/>
      <c r="VNQ96" s="35"/>
      <c r="VNR96" s="35"/>
      <c r="VNS96" s="35"/>
      <c r="VNT96" s="35"/>
      <c r="VNU96" s="35"/>
      <c r="VNV96" s="35"/>
      <c r="VNW96" s="35"/>
      <c r="VNX96" s="35"/>
      <c r="VNY96" s="35"/>
      <c r="VNZ96" s="35"/>
      <c r="VOA96" s="35"/>
      <c r="VOB96" s="35"/>
      <c r="VOC96" s="35"/>
      <c r="VOD96" s="35"/>
      <c r="VOE96" s="35"/>
      <c r="VOF96" s="35"/>
      <c r="VOG96" s="35"/>
      <c r="VOH96" s="35"/>
      <c r="VOI96" s="35"/>
      <c r="VOJ96" s="35"/>
      <c r="VOK96" s="35"/>
      <c r="VOL96" s="35"/>
      <c r="VOM96" s="35"/>
      <c r="VON96" s="35"/>
      <c r="VOO96" s="35"/>
      <c r="VOP96" s="35"/>
      <c r="VOQ96" s="35"/>
      <c r="VOR96" s="35"/>
      <c r="VOS96" s="35"/>
      <c r="VOT96" s="35"/>
      <c r="VOU96" s="35"/>
      <c r="VOV96" s="35"/>
      <c r="VOW96" s="35"/>
      <c r="VOX96" s="35"/>
      <c r="VOY96" s="35"/>
      <c r="VOZ96" s="35"/>
      <c r="VPA96" s="35"/>
      <c r="VPB96" s="35"/>
      <c r="VPC96" s="35"/>
      <c r="VPD96" s="35"/>
      <c r="VPE96" s="35"/>
      <c r="VPF96" s="35"/>
      <c r="VPG96" s="35"/>
      <c r="VPH96" s="35"/>
      <c r="VPI96" s="35"/>
      <c r="VPJ96" s="35"/>
      <c r="VPK96" s="35"/>
      <c r="VPL96" s="35"/>
      <c r="VPM96" s="35"/>
      <c r="VPN96" s="35"/>
      <c r="VPO96" s="35"/>
      <c r="VPP96" s="35"/>
      <c r="VPQ96" s="35"/>
      <c r="VPR96" s="35"/>
      <c r="VPS96" s="35"/>
      <c r="VPT96" s="35"/>
      <c r="VPU96" s="35"/>
      <c r="VPV96" s="35"/>
      <c r="VPW96" s="35"/>
      <c r="VPX96" s="35"/>
      <c r="VPY96" s="35"/>
      <c r="VPZ96" s="35"/>
      <c r="VQA96" s="35"/>
      <c r="VQB96" s="35"/>
      <c r="VQC96" s="35"/>
      <c r="VQD96" s="35"/>
      <c r="VQE96" s="35"/>
      <c r="VQF96" s="35"/>
      <c r="VQG96" s="35"/>
      <c r="VQH96" s="35"/>
      <c r="VQI96" s="35"/>
      <c r="VQJ96" s="35"/>
      <c r="VQK96" s="35"/>
      <c r="VQL96" s="35"/>
      <c r="VQM96" s="35"/>
      <c r="VQN96" s="35"/>
      <c r="VQO96" s="35"/>
      <c r="VQP96" s="35"/>
      <c r="VQQ96" s="35"/>
      <c r="VQR96" s="35"/>
      <c r="VQS96" s="35"/>
      <c r="VQT96" s="35"/>
      <c r="VQU96" s="35"/>
      <c r="VQV96" s="35"/>
      <c r="VQW96" s="35"/>
      <c r="VQX96" s="35"/>
      <c r="VQY96" s="35"/>
      <c r="VQZ96" s="35"/>
      <c r="VRA96" s="35"/>
      <c r="VRB96" s="35"/>
      <c r="VRC96" s="35"/>
      <c r="VRD96" s="35"/>
      <c r="VRE96" s="35"/>
      <c r="VRF96" s="35"/>
      <c r="VRG96" s="35"/>
      <c r="VRH96" s="35"/>
      <c r="VRI96" s="35"/>
      <c r="VRJ96" s="35"/>
      <c r="VRK96" s="35"/>
      <c r="VRL96" s="35"/>
      <c r="VRM96" s="35"/>
      <c r="VRN96" s="35"/>
      <c r="VRO96" s="35"/>
      <c r="VRP96" s="35"/>
      <c r="VRQ96" s="35"/>
      <c r="VRR96" s="35"/>
      <c r="VRS96" s="35"/>
      <c r="VRT96" s="35"/>
      <c r="VRU96" s="35"/>
      <c r="VRV96" s="35"/>
      <c r="VRW96" s="35"/>
      <c r="VRX96" s="35"/>
      <c r="VRY96" s="35"/>
      <c r="VRZ96" s="35"/>
      <c r="VSA96" s="35"/>
      <c r="VSB96" s="35"/>
      <c r="VSC96" s="35"/>
      <c r="VSD96" s="35"/>
      <c r="VSE96" s="35"/>
      <c r="VSF96" s="35"/>
      <c r="VSG96" s="35"/>
      <c r="VSH96" s="35"/>
      <c r="VSI96" s="35"/>
      <c r="VSJ96" s="35"/>
      <c r="VSK96" s="35"/>
      <c r="VSL96" s="35"/>
      <c r="VSM96" s="35"/>
      <c r="VSN96" s="35"/>
      <c r="VSO96" s="35"/>
      <c r="VSP96" s="35"/>
      <c r="VSQ96" s="35"/>
      <c r="VSR96" s="35"/>
      <c r="VSS96" s="35"/>
      <c r="VST96" s="35"/>
      <c r="VSU96" s="35"/>
      <c r="VSV96" s="35"/>
      <c r="VSW96" s="35"/>
      <c r="VSX96" s="35"/>
      <c r="VSY96" s="35"/>
      <c r="VSZ96" s="35"/>
      <c r="VTA96" s="35"/>
      <c r="VTB96" s="35"/>
      <c r="VTC96" s="35"/>
      <c r="VTD96" s="35"/>
      <c r="VTE96" s="35"/>
      <c r="VTF96" s="35"/>
      <c r="VTG96" s="35"/>
      <c r="VTH96" s="35"/>
      <c r="VTI96" s="35"/>
      <c r="VTJ96" s="35"/>
      <c r="VTK96" s="35"/>
      <c r="VTL96" s="35"/>
      <c r="VTM96" s="35"/>
      <c r="VTN96" s="35"/>
      <c r="VTO96" s="35"/>
      <c r="VTP96" s="35"/>
      <c r="VTQ96" s="35"/>
      <c r="VTR96" s="35"/>
      <c r="VTS96" s="35"/>
      <c r="VTT96" s="35"/>
      <c r="VTU96" s="35"/>
      <c r="VTV96" s="35"/>
      <c r="VTW96" s="35"/>
      <c r="VTX96" s="35"/>
      <c r="VTY96" s="35"/>
      <c r="VTZ96" s="35"/>
      <c r="VUA96" s="35"/>
      <c r="VUB96" s="35"/>
      <c r="VUC96" s="35"/>
      <c r="VUD96" s="35"/>
      <c r="VUE96" s="35"/>
      <c r="VUF96" s="35"/>
      <c r="VUG96" s="35"/>
      <c r="VUH96" s="35"/>
      <c r="VUI96" s="35"/>
      <c r="VUJ96" s="35"/>
      <c r="VUK96" s="35"/>
      <c r="VUL96" s="35"/>
      <c r="VUM96" s="35"/>
      <c r="VUN96" s="35"/>
      <c r="VUO96" s="35"/>
      <c r="VUP96" s="35"/>
      <c r="VUQ96" s="35"/>
      <c r="VUR96" s="35"/>
      <c r="VUS96" s="35"/>
      <c r="VUT96" s="35"/>
      <c r="VUU96" s="35"/>
      <c r="VUV96" s="35"/>
      <c r="VUW96" s="35"/>
      <c r="VUX96" s="35"/>
      <c r="VUY96" s="35"/>
      <c r="VUZ96" s="35"/>
      <c r="VVA96" s="35"/>
      <c r="VVB96" s="35"/>
      <c r="VVC96" s="35"/>
      <c r="VVD96" s="35"/>
      <c r="VVE96" s="35"/>
      <c r="VVF96" s="35"/>
      <c r="VVG96" s="35"/>
      <c r="VVH96" s="35"/>
      <c r="VVI96" s="35"/>
      <c r="VVJ96" s="35"/>
      <c r="VVK96" s="35"/>
      <c r="VVL96" s="35"/>
      <c r="VVM96" s="35"/>
      <c r="VVN96" s="35"/>
      <c r="VVO96" s="35"/>
      <c r="VVP96" s="35"/>
      <c r="VVQ96" s="35"/>
      <c r="VVR96" s="35"/>
      <c r="VVS96" s="35"/>
      <c r="VVT96" s="35"/>
      <c r="VVU96" s="35"/>
      <c r="VVV96" s="35"/>
      <c r="VVW96" s="35"/>
      <c r="VVX96" s="35"/>
      <c r="VVY96" s="35"/>
      <c r="VVZ96" s="35"/>
      <c r="VWA96" s="35"/>
      <c r="VWB96" s="35"/>
      <c r="VWC96" s="35"/>
      <c r="VWD96" s="35"/>
      <c r="VWE96" s="35"/>
      <c r="VWF96" s="35"/>
      <c r="VWG96" s="35"/>
      <c r="VWH96" s="35"/>
      <c r="VWI96" s="35"/>
      <c r="VWJ96" s="35"/>
      <c r="VWK96" s="35"/>
      <c r="VWL96" s="35"/>
      <c r="VWM96" s="35"/>
      <c r="VWN96" s="35"/>
      <c r="VWO96" s="35"/>
      <c r="VWP96" s="35"/>
      <c r="VWQ96" s="35"/>
      <c r="VWR96" s="35"/>
      <c r="VWS96" s="35"/>
      <c r="VWT96" s="35"/>
      <c r="VWU96" s="35"/>
      <c r="VWV96" s="35"/>
      <c r="VWW96" s="35"/>
      <c r="VWX96" s="35"/>
      <c r="VWY96" s="35"/>
      <c r="VWZ96" s="35"/>
      <c r="VXA96" s="35"/>
      <c r="VXB96" s="35"/>
      <c r="VXC96" s="35"/>
      <c r="VXD96" s="35"/>
      <c r="VXE96" s="35"/>
      <c r="VXF96" s="35"/>
      <c r="VXG96" s="35"/>
      <c r="VXH96" s="35"/>
      <c r="VXI96" s="35"/>
      <c r="VXJ96" s="35"/>
      <c r="VXK96" s="35"/>
      <c r="VXL96" s="35"/>
      <c r="VXM96" s="35"/>
      <c r="VXN96" s="35"/>
      <c r="VXO96" s="35"/>
      <c r="VXP96" s="35"/>
      <c r="VXQ96" s="35"/>
      <c r="VXR96" s="35"/>
      <c r="VXS96" s="35"/>
      <c r="VXT96" s="35"/>
      <c r="VXU96" s="35"/>
      <c r="VXV96" s="35"/>
      <c r="VXW96" s="35"/>
      <c r="VXX96" s="35"/>
      <c r="VXY96" s="35"/>
      <c r="VXZ96" s="35"/>
      <c r="VYA96" s="35"/>
      <c r="VYB96" s="35"/>
      <c r="VYC96" s="35"/>
      <c r="VYD96" s="35"/>
      <c r="VYE96" s="35"/>
      <c r="VYF96" s="35"/>
      <c r="VYG96" s="35"/>
      <c r="VYH96" s="35"/>
      <c r="VYI96" s="35"/>
      <c r="VYJ96" s="35"/>
      <c r="VYK96" s="35"/>
      <c r="VYL96" s="35"/>
      <c r="VYM96" s="35"/>
      <c r="VYN96" s="35"/>
      <c r="VYO96" s="35"/>
      <c r="VYP96" s="35"/>
      <c r="VYQ96" s="35"/>
      <c r="VYR96" s="35"/>
      <c r="VYS96" s="35"/>
      <c r="VYT96" s="35"/>
      <c r="VYU96" s="35"/>
      <c r="VYV96" s="35"/>
      <c r="VYW96" s="35"/>
      <c r="VYX96" s="35"/>
      <c r="VYY96" s="35"/>
      <c r="VYZ96" s="35"/>
      <c r="VZA96" s="35"/>
      <c r="VZB96" s="35"/>
      <c r="VZC96" s="35"/>
      <c r="VZD96" s="35"/>
      <c r="VZE96" s="35"/>
      <c r="VZF96" s="35"/>
      <c r="VZG96" s="35"/>
      <c r="VZH96" s="35"/>
      <c r="VZI96" s="35"/>
      <c r="VZJ96" s="35"/>
      <c r="VZK96" s="35"/>
      <c r="VZL96" s="35"/>
      <c r="VZM96" s="35"/>
      <c r="VZN96" s="35"/>
      <c r="VZO96" s="35"/>
      <c r="VZP96" s="35"/>
      <c r="VZQ96" s="35"/>
      <c r="VZR96" s="35"/>
      <c r="VZS96" s="35"/>
      <c r="VZT96" s="35"/>
      <c r="VZU96" s="35"/>
      <c r="VZV96" s="35"/>
      <c r="VZW96" s="35"/>
      <c r="VZX96" s="35"/>
      <c r="VZY96" s="35"/>
      <c r="VZZ96" s="35"/>
      <c r="WAA96" s="35"/>
      <c r="WAB96" s="35"/>
      <c r="WAC96" s="35"/>
      <c r="WAD96" s="35"/>
      <c r="WAE96" s="35"/>
      <c r="WAF96" s="35"/>
      <c r="WAG96" s="35"/>
      <c r="WAH96" s="35"/>
      <c r="WAI96" s="35"/>
      <c r="WAJ96" s="35"/>
      <c r="WAK96" s="35"/>
      <c r="WAL96" s="35"/>
      <c r="WAM96" s="35"/>
      <c r="WAN96" s="35"/>
      <c r="WAO96" s="35"/>
      <c r="WAP96" s="35"/>
      <c r="WAQ96" s="35"/>
      <c r="WAR96" s="35"/>
      <c r="WAS96" s="35"/>
      <c r="WAT96" s="35"/>
      <c r="WAU96" s="35"/>
      <c r="WAV96" s="35"/>
      <c r="WAW96" s="35"/>
      <c r="WAX96" s="35"/>
      <c r="WAY96" s="35"/>
      <c r="WAZ96" s="35"/>
      <c r="WBA96" s="35"/>
      <c r="WBB96" s="35"/>
      <c r="WBC96" s="35"/>
      <c r="WBD96" s="35"/>
      <c r="WBE96" s="35"/>
      <c r="WBF96" s="35"/>
      <c r="WBG96" s="35"/>
      <c r="WBH96" s="35"/>
      <c r="WBI96" s="35"/>
      <c r="WBJ96" s="35"/>
      <c r="WBK96" s="35"/>
      <c r="WBL96" s="35"/>
      <c r="WBM96" s="35"/>
      <c r="WBN96" s="35"/>
      <c r="WBO96" s="35"/>
      <c r="WBP96" s="35"/>
      <c r="WBQ96" s="35"/>
      <c r="WBR96" s="35"/>
      <c r="WBS96" s="35"/>
      <c r="WBT96" s="35"/>
      <c r="WBU96" s="35"/>
      <c r="WBV96" s="35"/>
      <c r="WBW96" s="35"/>
      <c r="WBX96" s="35"/>
      <c r="WBY96" s="35"/>
      <c r="WBZ96" s="35"/>
      <c r="WCA96" s="35"/>
      <c r="WCB96" s="35"/>
      <c r="WCC96" s="35"/>
      <c r="WCD96" s="35"/>
      <c r="WCE96" s="35"/>
      <c r="WCF96" s="35"/>
      <c r="WCG96" s="35"/>
      <c r="WCH96" s="35"/>
      <c r="WCI96" s="35"/>
      <c r="WCJ96" s="35"/>
      <c r="WCK96" s="35"/>
      <c r="WCL96" s="35"/>
      <c r="WCM96" s="35"/>
      <c r="WCN96" s="35"/>
      <c r="WCO96" s="35"/>
      <c r="WCP96" s="35"/>
      <c r="WCQ96" s="35"/>
      <c r="WCR96" s="35"/>
      <c r="WCS96" s="35"/>
      <c r="WCT96" s="35"/>
      <c r="WCU96" s="35"/>
      <c r="WCV96" s="35"/>
      <c r="WCW96" s="35"/>
      <c r="WCX96" s="35"/>
      <c r="WCY96" s="35"/>
      <c r="WCZ96" s="35"/>
      <c r="WDA96" s="35"/>
      <c r="WDB96" s="35"/>
      <c r="WDC96" s="35"/>
      <c r="WDD96" s="35"/>
      <c r="WDE96" s="35"/>
      <c r="WDF96" s="35"/>
      <c r="WDG96" s="35"/>
      <c r="WDH96" s="35"/>
      <c r="WDI96" s="35"/>
      <c r="WDJ96" s="35"/>
      <c r="WDK96" s="35"/>
      <c r="WDL96" s="35"/>
      <c r="WDM96" s="35"/>
      <c r="WDN96" s="35"/>
      <c r="WDO96" s="35"/>
      <c r="WDP96" s="35"/>
      <c r="WDQ96" s="35"/>
      <c r="WDR96" s="35"/>
      <c r="WDS96" s="35"/>
      <c r="WDT96" s="35"/>
      <c r="WDU96" s="35"/>
      <c r="WDV96" s="35"/>
      <c r="WDW96" s="35"/>
      <c r="WDX96" s="35"/>
      <c r="WDY96" s="35"/>
      <c r="WDZ96" s="35"/>
      <c r="WEA96" s="35"/>
      <c r="WEB96" s="35"/>
      <c r="WEC96" s="35"/>
      <c r="WED96" s="35"/>
      <c r="WEE96" s="35"/>
      <c r="WEF96" s="35"/>
      <c r="WEG96" s="35"/>
      <c r="WEH96" s="35"/>
      <c r="WEI96" s="35"/>
      <c r="WEJ96" s="35"/>
      <c r="WEK96" s="35"/>
      <c r="WEL96" s="35"/>
      <c r="WEM96" s="35"/>
      <c r="WEN96" s="35"/>
      <c r="WEO96" s="35"/>
      <c r="WEP96" s="35"/>
      <c r="WEQ96" s="35"/>
      <c r="WER96" s="35"/>
      <c r="WES96" s="35"/>
      <c r="WET96" s="35"/>
      <c r="WEU96" s="35"/>
      <c r="WEV96" s="35"/>
      <c r="WEW96" s="35"/>
      <c r="WEX96" s="35"/>
      <c r="WEY96" s="35"/>
      <c r="WEZ96" s="35"/>
      <c r="WFA96" s="35"/>
      <c r="WFB96" s="35"/>
      <c r="WFC96" s="35"/>
      <c r="WFD96" s="35"/>
      <c r="WFE96" s="35"/>
      <c r="WFF96" s="35"/>
      <c r="WFG96" s="35"/>
      <c r="WFH96" s="35"/>
      <c r="WFI96" s="35"/>
      <c r="WFJ96" s="35"/>
      <c r="WFK96" s="35"/>
      <c r="WFL96" s="35"/>
      <c r="WFM96" s="35"/>
      <c r="WFN96" s="35"/>
      <c r="WFO96" s="35"/>
      <c r="WFP96" s="35"/>
      <c r="WFQ96" s="35"/>
      <c r="WFR96" s="35"/>
      <c r="WFS96" s="35"/>
      <c r="WFT96" s="35"/>
      <c r="WFU96" s="35"/>
      <c r="WFV96" s="35"/>
      <c r="WFW96" s="35"/>
      <c r="WFX96" s="35"/>
      <c r="WFY96" s="35"/>
      <c r="WFZ96" s="35"/>
      <c r="WGA96" s="35"/>
      <c r="WGB96" s="35"/>
      <c r="WGC96" s="35"/>
      <c r="WGD96" s="35"/>
      <c r="WGE96" s="35"/>
      <c r="WGF96" s="35"/>
      <c r="WGG96" s="35"/>
      <c r="WGH96" s="35"/>
      <c r="WGI96" s="35"/>
      <c r="WGJ96" s="35"/>
      <c r="WGK96" s="35"/>
      <c r="WGL96" s="35"/>
      <c r="WGM96" s="35"/>
      <c r="WGN96" s="35"/>
      <c r="WGO96" s="35"/>
      <c r="WGP96" s="35"/>
      <c r="WGQ96" s="35"/>
      <c r="WGR96" s="35"/>
      <c r="WGS96" s="35"/>
      <c r="WGT96" s="35"/>
      <c r="WGU96" s="35"/>
      <c r="WGV96" s="35"/>
      <c r="WGW96" s="35"/>
      <c r="WGX96" s="35"/>
      <c r="WGY96" s="35"/>
      <c r="WGZ96" s="35"/>
      <c r="WHA96" s="35"/>
      <c r="WHB96" s="35"/>
      <c r="WHC96" s="35"/>
      <c r="WHD96" s="35"/>
      <c r="WHE96" s="35"/>
      <c r="WHF96" s="35"/>
      <c r="WHG96" s="35"/>
      <c r="WHH96" s="35"/>
      <c r="WHI96" s="35"/>
      <c r="WHJ96" s="35"/>
      <c r="WHK96" s="35"/>
      <c r="WHL96" s="35"/>
      <c r="WHM96" s="35"/>
      <c r="WHN96" s="35"/>
      <c r="WHO96" s="35"/>
      <c r="WHP96" s="35"/>
      <c r="WHQ96" s="35"/>
      <c r="WHR96" s="35"/>
      <c r="WHS96" s="35"/>
      <c r="WHT96" s="35"/>
      <c r="WHU96" s="35"/>
      <c r="WHV96" s="35"/>
      <c r="WHW96" s="35"/>
      <c r="WHX96" s="35"/>
      <c r="WHY96" s="35"/>
      <c r="WHZ96" s="35"/>
      <c r="WIA96" s="35"/>
      <c r="WIB96" s="35"/>
      <c r="WIC96" s="35"/>
      <c r="WID96" s="35"/>
      <c r="WIE96" s="35"/>
      <c r="WIF96" s="35"/>
      <c r="WIG96" s="35"/>
      <c r="WIH96" s="35"/>
      <c r="WII96" s="35"/>
      <c r="WIJ96" s="35"/>
      <c r="WIK96" s="35"/>
      <c r="WIL96" s="35"/>
      <c r="WIM96" s="35"/>
      <c r="WIN96" s="35"/>
      <c r="WIO96" s="35"/>
      <c r="WIP96" s="35"/>
      <c r="WIQ96" s="35"/>
      <c r="WIR96" s="35"/>
      <c r="WIS96" s="35"/>
      <c r="WIT96" s="35"/>
      <c r="WIU96" s="35"/>
      <c r="WIV96" s="35"/>
      <c r="WIW96" s="35"/>
      <c r="WIX96" s="35"/>
      <c r="WIY96" s="35"/>
      <c r="WIZ96" s="35"/>
      <c r="WJA96" s="35"/>
      <c r="WJB96" s="35"/>
      <c r="WJC96" s="35"/>
      <c r="WJD96" s="35"/>
      <c r="WJE96" s="35"/>
      <c r="WJF96" s="35"/>
      <c r="WJG96" s="35"/>
      <c r="WJH96" s="35"/>
      <c r="WJI96" s="35"/>
      <c r="WJJ96" s="35"/>
      <c r="WJK96" s="35"/>
      <c r="WJL96" s="35"/>
      <c r="WJM96" s="35"/>
      <c r="WJN96" s="35"/>
      <c r="WJO96" s="35"/>
      <c r="WJP96" s="35"/>
      <c r="WJQ96" s="35"/>
      <c r="WJR96" s="35"/>
      <c r="WJS96" s="35"/>
      <c r="WJT96" s="35"/>
      <c r="WJU96" s="35"/>
      <c r="WJV96" s="35"/>
      <c r="WJW96" s="35"/>
      <c r="WJX96" s="35"/>
      <c r="WJY96" s="35"/>
      <c r="WJZ96" s="35"/>
      <c r="WKA96" s="35"/>
      <c r="WKB96" s="35"/>
      <c r="WKC96" s="35"/>
      <c r="WKD96" s="35"/>
      <c r="WKE96" s="35"/>
      <c r="WKF96" s="35"/>
      <c r="WKG96" s="35"/>
      <c r="WKH96" s="35"/>
      <c r="WKI96" s="35"/>
      <c r="WKJ96" s="35"/>
      <c r="WKK96" s="35"/>
      <c r="WKL96" s="35"/>
      <c r="WKM96" s="35"/>
      <c r="WKN96" s="35"/>
      <c r="WKO96" s="35"/>
      <c r="WKP96" s="35"/>
      <c r="WKQ96" s="35"/>
      <c r="WKR96" s="35"/>
      <c r="WKS96" s="35"/>
      <c r="WKT96" s="35"/>
      <c r="WKU96" s="35"/>
      <c r="WKV96" s="35"/>
      <c r="WKW96" s="35"/>
      <c r="WKX96" s="35"/>
      <c r="WKY96" s="35"/>
      <c r="WKZ96" s="35"/>
      <c r="WLA96" s="35"/>
      <c r="WLB96" s="35"/>
      <c r="WLC96" s="35"/>
      <c r="WLD96" s="35"/>
      <c r="WLE96" s="35"/>
      <c r="WLF96" s="35"/>
      <c r="WLG96" s="35"/>
      <c r="WLH96" s="35"/>
      <c r="WLI96" s="35"/>
      <c r="WLJ96" s="35"/>
      <c r="WLK96" s="35"/>
      <c r="WLL96" s="35"/>
      <c r="WLM96" s="35"/>
      <c r="WLN96" s="35"/>
      <c r="WLO96" s="35"/>
      <c r="WLP96" s="35"/>
      <c r="WLQ96" s="35"/>
      <c r="WLR96" s="35"/>
      <c r="WLS96" s="35"/>
      <c r="WLT96" s="35"/>
      <c r="WLU96" s="35"/>
      <c r="WLV96" s="35"/>
      <c r="WLW96" s="35"/>
      <c r="WLX96" s="35"/>
      <c r="WLY96" s="35"/>
      <c r="WLZ96" s="35"/>
      <c r="WMA96" s="35"/>
      <c r="WMB96" s="35"/>
      <c r="WMC96" s="35"/>
      <c r="WMD96" s="35"/>
      <c r="WME96" s="35"/>
      <c r="WMF96" s="35"/>
      <c r="WMG96" s="35"/>
      <c r="WMH96" s="35"/>
      <c r="WMI96" s="35"/>
      <c r="WMJ96" s="35"/>
      <c r="WMK96" s="35"/>
      <c r="WML96" s="35"/>
      <c r="WMM96" s="35"/>
      <c r="WMN96" s="35"/>
      <c r="WMO96" s="35"/>
      <c r="WMP96" s="35"/>
      <c r="WMQ96" s="35"/>
      <c r="WMR96" s="35"/>
      <c r="WMS96" s="35"/>
      <c r="WMT96" s="35"/>
      <c r="WMU96" s="35"/>
      <c r="WMV96" s="35"/>
      <c r="WMW96" s="35"/>
      <c r="WMX96" s="35"/>
      <c r="WMY96" s="35"/>
      <c r="WMZ96" s="35"/>
      <c r="WNA96" s="35"/>
      <c r="WNB96" s="35"/>
      <c r="WNC96" s="35"/>
      <c r="WND96" s="35"/>
      <c r="WNE96" s="35"/>
      <c r="WNF96" s="35"/>
      <c r="WNG96" s="35"/>
      <c r="WNH96" s="35"/>
      <c r="WNI96" s="35"/>
      <c r="WNJ96" s="35"/>
      <c r="WNK96" s="35"/>
      <c r="WNL96" s="35"/>
      <c r="WNM96" s="35"/>
      <c r="WNN96" s="35"/>
      <c r="WNO96" s="35"/>
      <c r="WNP96" s="35"/>
      <c r="WNQ96" s="35"/>
      <c r="WNR96" s="35"/>
      <c r="WNS96" s="35"/>
      <c r="WNT96" s="35"/>
      <c r="WNU96" s="35"/>
      <c r="WNV96" s="35"/>
      <c r="WNW96" s="35"/>
      <c r="WNX96" s="35"/>
      <c r="WNY96" s="35"/>
      <c r="WNZ96" s="35"/>
      <c r="WOA96" s="35"/>
      <c r="WOB96" s="35"/>
      <c r="WOC96" s="35"/>
      <c r="WOD96" s="35"/>
      <c r="WOE96" s="35"/>
      <c r="WOF96" s="35"/>
      <c r="WOG96" s="35"/>
      <c r="WOH96" s="35"/>
      <c r="WOI96" s="35"/>
      <c r="WOJ96" s="35"/>
      <c r="WOK96" s="35"/>
      <c r="WOL96" s="35"/>
      <c r="WOM96" s="35"/>
      <c r="WON96" s="35"/>
      <c r="WOO96" s="35"/>
      <c r="WOP96" s="35"/>
      <c r="WOQ96" s="35"/>
      <c r="WOR96" s="35"/>
      <c r="WOS96" s="35"/>
      <c r="WOT96" s="35"/>
      <c r="WOU96" s="35"/>
      <c r="WOV96" s="35"/>
      <c r="WOW96" s="35"/>
      <c r="WOX96" s="35"/>
      <c r="WOY96" s="35"/>
      <c r="WOZ96" s="35"/>
      <c r="WPA96" s="35"/>
      <c r="WPB96" s="35"/>
      <c r="WPC96" s="35"/>
      <c r="WPD96" s="35"/>
      <c r="WPE96" s="35"/>
      <c r="WPF96" s="35"/>
      <c r="WPG96" s="35"/>
      <c r="WPH96" s="35"/>
      <c r="WPI96" s="35"/>
      <c r="WPJ96" s="35"/>
      <c r="WPK96" s="35"/>
      <c r="WPL96" s="35"/>
      <c r="WPM96" s="35"/>
      <c r="WPN96" s="35"/>
      <c r="WPO96" s="35"/>
      <c r="WPP96" s="35"/>
      <c r="WPQ96" s="35"/>
      <c r="WPR96" s="35"/>
      <c r="WPS96" s="35"/>
      <c r="WPT96" s="35"/>
      <c r="WPU96" s="35"/>
      <c r="WPV96" s="35"/>
      <c r="WPW96" s="35"/>
      <c r="WPX96" s="35"/>
      <c r="WPY96" s="35"/>
      <c r="WPZ96" s="35"/>
      <c r="WQA96" s="35"/>
      <c r="WQB96" s="35"/>
      <c r="WQC96" s="35"/>
      <c r="WQD96" s="35"/>
      <c r="WQE96" s="35"/>
      <c r="WQF96" s="35"/>
      <c r="WQG96" s="35"/>
      <c r="WQH96" s="35"/>
      <c r="WQI96" s="35"/>
      <c r="WQJ96" s="35"/>
      <c r="WQK96" s="35"/>
      <c r="WQL96" s="35"/>
      <c r="WQM96" s="35"/>
      <c r="WQN96" s="35"/>
      <c r="WQO96" s="35"/>
      <c r="WQP96" s="35"/>
      <c r="WQQ96" s="35"/>
      <c r="WQR96" s="35"/>
      <c r="WQS96" s="35"/>
      <c r="WQT96" s="35"/>
      <c r="WQU96" s="35"/>
      <c r="WQV96" s="35"/>
      <c r="WQW96" s="35"/>
      <c r="WQX96" s="35"/>
      <c r="WQY96" s="35"/>
      <c r="WQZ96" s="35"/>
      <c r="WRA96" s="35"/>
      <c r="WRB96" s="35"/>
      <c r="WRC96" s="35"/>
      <c r="WRD96" s="35"/>
      <c r="WRE96" s="35"/>
      <c r="WRF96" s="35"/>
      <c r="WRG96" s="35"/>
      <c r="WRH96" s="35"/>
      <c r="WRI96" s="35"/>
      <c r="WRJ96" s="35"/>
      <c r="WRK96" s="35"/>
      <c r="WRL96" s="35"/>
      <c r="WRM96" s="35"/>
      <c r="WRN96" s="35"/>
      <c r="WRO96" s="35"/>
      <c r="WRP96" s="35"/>
      <c r="WRQ96" s="35"/>
      <c r="WRR96" s="35"/>
      <c r="WRS96" s="35"/>
      <c r="WRT96" s="35"/>
      <c r="WRU96" s="35"/>
      <c r="WRV96" s="35"/>
      <c r="WRW96" s="35"/>
      <c r="WRX96" s="35"/>
      <c r="WRY96" s="35"/>
      <c r="WRZ96" s="35"/>
      <c r="WSA96" s="35"/>
      <c r="WSB96" s="35"/>
      <c r="WSC96" s="35"/>
      <c r="WSD96" s="35"/>
      <c r="WSE96" s="35"/>
      <c r="WSF96" s="35"/>
      <c r="WSG96" s="35"/>
      <c r="WSH96" s="35"/>
      <c r="WSI96" s="35"/>
      <c r="WSJ96" s="35"/>
      <c r="WSK96" s="35"/>
      <c r="WSL96" s="35"/>
      <c r="WSM96" s="35"/>
      <c r="WSN96" s="35"/>
      <c r="WSO96" s="35"/>
      <c r="WSP96" s="35"/>
      <c r="WSQ96" s="35"/>
      <c r="WSR96" s="35"/>
      <c r="WSS96" s="35"/>
      <c r="WST96" s="35"/>
      <c r="WSU96" s="35"/>
      <c r="WSV96" s="35"/>
      <c r="WSW96" s="35"/>
      <c r="WSX96" s="35"/>
      <c r="WSY96" s="35"/>
      <c r="WSZ96" s="35"/>
      <c r="WTA96" s="35"/>
      <c r="WTB96" s="35"/>
      <c r="WTC96" s="35"/>
      <c r="WTD96" s="35"/>
      <c r="WTE96" s="35"/>
      <c r="WTF96" s="35"/>
      <c r="WTG96" s="35"/>
      <c r="WTH96" s="35"/>
      <c r="WTI96" s="35"/>
      <c r="WTJ96" s="35"/>
      <c r="WTK96" s="35"/>
      <c r="WTL96" s="35"/>
      <c r="WTM96" s="35"/>
      <c r="WTN96" s="35"/>
      <c r="WTO96" s="35"/>
      <c r="WTP96" s="35"/>
      <c r="WTQ96" s="35"/>
      <c r="WTR96" s="35"/>
      <c r="WTS96" s="35"/>
      <c r="WTT96" s="35"/>
      <c r="WTU96" s="35"/>
      <c r="WTV96" s="35"/>
      <c r="WTW96" s="35"/>
      <c r="WTX96" s="35"/>
      <c r="WTY96" s="35"/>
      <c r="WTZ96" s="35"/>
      <c r="WUA96" s="35"/>
      <c r="WUB96" s="35"/>
      <c r="WUC96" s="35"/>
      <c r="WUD96" s="35"/>
      <c r="WUE96" s="35"/>
      <c r="WUF96" s="35"/>
      <c r="WUG96" s="35"/>
      <c r="WUH96" s="35"/>
      <c r="WUI96" s="35"/>
      <c r="WUJ96" s="35"/>
      <c r="WUK96" s="35"/>
      <c r="WUL96" s="35"/>
      <c r="WUM96" s="35"/>
      <c r="WUN96" s="35"/>
      <c r="WUO96" s="35"/>
      <c r="WUP96" s="35"/>
      <c r="WUQ96" s="35"/>
      <c r="WUR96" s="35"/>
      <c r="WUS96" s="35"/>
      <c r="WUT96" s="35"/>
      <c r="WUU96" s="35"/>
      <c r="WUV96" s="35"/>
      <c r="WUW96" s="35"/>
      <c r="WUX96" s="35"/>
      <c r="WUY96" s="35"/>
      <c r="WUZ96" s="35"/>
      <c r="WVA96" s="35"/>
      <c r="WVB96" s="35"/>
      <c r="WVC96" s="35"/>
      <c r="WVD96" s="35"/>
      <c r="WVE96" s="35"/>
      <c r="WVF96" s="35"/>
      <c r="WVG96" s="35"/>
      <c r="WVH96" s="35"/>
      <c r="WVI96" s="35"/>
      <c r="WVJ96" s="35"/>
      <c r="WVK96" s="35"/>
      <c r="WVL96" s="35"/>
      <c r="WVM96" s="35"/>
      <c r="WVN96" s="35"/>
      <c r="WVO96" s="35"/>
      <c r="WVP96" s="35"/>
      <c r="WVQ96" s="35"/>
      <c r="WVR96" s="35"/>
      <c r="WVS96" s="35"/>
      <c r="WVT96" s="35"/>
      <c r="WVU96" s="35"/>
      <c r="WVV96" s="35"/>
      <c r="WVW96" s="35"/>
      <c r="WVX96" s="35"/>
      <c r="WVY96" s="35"/>
      <c r="WVZ96" s="35"/>
      <c r="WWA96" s="35"/>
      <c r="WWB96" s="35"/>
      <c r="WWC96" s="35"/>
      <c r="WWD96" s="35"/>
      <c r="WWE96" s="35"/>
      <c r="WWF96" s="35"/>
      <c r="WWG96" s="35"/>
      <c r="WWH96" s="35"/>
      <c r="WWI96" s="35"/>
      <c r="WWJ96" s="35"/>
      <c r="WWK96" s="35"/>
      <c r="WWL96" s="35"/>
      <c r="WWM96" s="35"/>
      <c r="WWN96" s="35"/>
      <c r="WWO96" s="35"/>
      <c r="WWP96" s="35"/>
      <c r="WWQ96" s="35"/>
      <c r="WWR96" s="35"/>
      <c r="WWS96" s="35"/>
      <c r="WWT96" s="35"/>
      <c r="WWU96" s="35"/>
      <c r="WWV96" s="35"/>
      <c r="WWW96" s="35"/>
      <c r="WWX96" s="35"/>
      <c r="WWY96" s="35"/>
      <c r="WWZ96" s="35"/>
      <c r="WXA96" s="35"/>
      <c r="WXB96" s="35"/>
      <c r="WXC96" s="35"/>
      <c r="WXD96" s="35"/>
      <c r="WXE96" s="35"/>
      <c r="WXF96" s="35"/>
      <c r="WXG96" s="35"/>
      <c r="WXH96" s="35"/>
      <c r="WXI96" s="35"/>
      <c r="WXJ96" s="35"/>
      <c r="WXK96" s="35"/>
      <c r="WXL96" s="35"/>
      <c r="WXM96" s="35"/>
      <c r="WXN96" s="35"/>
      <c r="WXO96" s="35"/>
      <c r="WXP96" s="35"/>
      <c r="WXQ96" s="35"/>
      <c r="WXR96" s="35"/>
      <c r="WXS96" s="35"/>
      <c r="WXT96" s="35"/>
      <c r="WXU96" s="35"/>
      <c r="WXV96" s="35"/>
      <c r="WXW96" s="35"/>
      <c r="WXX96" s="35"/>
      <c r="WXY96" s="35"/>
      <c r="WXZ96" s="35"/>
      <c r="WYA96" s="35"/>
      <c r="WYB96" s="35"/>
      <c r="WYC96" s="35"/>
      <c r="WYD96" s="35"/>
      <c r="WYE96" s="35"/>
      <c r="WYF96" s="35"/>
      <c r="WYG96" s="35"/>
      <c r="WYH96" s="35"/>
      <c r="WYI96" s="35"/>
      <c r="WYJ96" s="35"/>
      <c r="WYK96" s="35"/>
      <c r="WYL96" s="35"/>
      <c r="WYM96" s="35"/>
      <c r="WYN96" s="35"/>
      <c r="WYO96" s="35"/>
      <c r="WYP96" s="35"/>
      <c r="WYQ96" s="35"/>
      <c r="WYR96" s="35"/>
      <c r="WYS96" s="35"/>
      <c r="WYT96" s="35"/>
      <c r="WYU96" s="35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</row>
    <row r="97" spans="2:21" ht="18.75" customHeight="1" x14ac:dyDescent="0.35">
      <c r="B97" s="35"/>
      <c r="C97" s="35"/>
      <c r="D97" s="36"/>
      <c r="E97" s="36"/>
      <c r="I97" s="37"/>
      <c r="J97" s="37"/>
      <c r="M97" s="39"/>
    </row>
    <row r="98" spans="2:21" ht="18.75" customHeight="1" x14ac:dyDescent="0.35">
      <c r="B98" s="131"/>
      <c r="C98" s="131"/>
      <c r="D98" s="132"/>
      <c r="E98" s="132"/>
      <c r="F98" s="133"/>
      <c r="G98" s="133"/>
      <c r="H98" s="133"/>
      <c r="I98" s="133"/>
      <c r="J98" s="145"/>
      <c r="K98" s="145"/>
      <c r="L98" s="145"/>
      <c r="M98" s="145"/>
      <c r="N98" s="133"/>
      <c r="O98" s="133"/>
      <c r="P98" s="133"/>
      <c r="Q98" s="133"/>
      <c r="R98" s="133"/>
      <c r="S98" s="133"/>
      <c r="T98" s="133"/>
    </row>
    <row r="99" spans="2:21" ht="18.75" customHeight="1" x14ac:dyDescent="0.35">
      <c r="B99" s="211" t="s">
        <v>134</v>
      </c>
      <c r="C99" s="211"/>
      <c r="D99" s="211"/>
      <c r="E99" s="211"/>
      <c r="F99" s="211"/>
      <c r="G99" s="211"/>
      <c r="P99" s="38"/>
      <c r="Q99" s="38"/>
      <c r="R99" s="38"/>
      <c r="S99" s="38"/>
      <c r="T99" s="38"/>
      <c r="U99" s="38"/>
    </row>
    <row r="100" spans="2:21" ht="18.75" customHeight="1" x14ac:dyDescent="0.35">
      <c r="N100" s="38"/>
      <c r="O100" s="38"/>
      <c r="P100" s="38"/>
      <c r="Q100" s="38"/>
      <c r="R100" s="38"/>
      <c r="S100" s="38"/>
      <c r="T100" s="38"/>
      <c r="U100" s="38"/>
    </row>
    <row r="101" spans="2:21" ht="18.75" customHeight="1" x14ac:dyDescent="0.35">
      <c r="B101" s="146" t="s">
        <v>15</v>
      </c>
      <c r="C101" s="252" t="s">
        <v>25</v>
      </c>
      <c r="D101" s="253"/>
      <c r="E101" s="254"/>
      <c r="F101" s="252" t="s">
        <v>29</v>
      </c>
      <c r="G101" s="253"/>
      <c r="H101" s="254"/>
      <c r="I101" s="252" t="s">
        <v>142</v>
      </c>
      <c r="J101" s="253"/>
      <c r="K101" s="254"/>
      <c r="M101" s="110" t="s">
        <v>25</v>
      </c>
      <c r="N101" s="38"/>
      <c r="P101" s="38"/>
      <c r="Q101" s="38"/>
      <c r="R101" s="38"/>
      <c r="S101" s="38"/>
      <c r="T101" s="38"/>
      <c r="U101" s="38"/>
    </row>
    <row r="102" spans="2:21" ht="18.75" customHeight="1" x14ac:dyDescent="0.35">
      <c r="B102" s="147">
        <v>0.6</v>
      </c>
      <c r="C102" s="173">
        <v>2000000</v>
      </c>
      <c r="D102" s="174"/>
      <c r="E102" s="175"/>
      <c r="F102" s="173">
        <v>1000000</v>
      </c>
      <c r="G102" s="174"/>
      <c r="H102" s="175"/>
      <c r="I102" s="173">
        <v>500000</v>
      </c>
      <c r="J102" s="174"/>
      <c r="K102" s="175"/>
      <c r="L102" s="150"/>
      <c r="M102" s="189" t="s">
        <v>143</v>
      </c>
      <c r="N102" s="189"/>
      <c r="O102" s="189"/>
      <c r="P102" s="189"/>
      <c r="Q102" s="189"/>
      <c r="R102" s="189"/>
      <c r="S102" s="189"/>
      <c r="T102" s="189"/>
      <c r="U102" s="150"/>
    </row>
    <row r="103" spans="2:21" ht="18.75" customHeight="1" x14ac:dyDescent="0.35">
      <c r="B103" s="147">
        <v>0.65</v>
      </c>
      <c r="C103" s="173">
        <v>2000000</v>
      </c>
      <c r="D103" s="174"/>
      <c r="E103" s="175"/>
      <c r="F103" s="173">
        <v>1000000</v>
      </c>
      <c r="G103" s="174"/>
      <c r="H103" s="175"/>
      <c r="I103" s="173">
        <v>500000</v>
      </c>
      <c r="J103" s="174"/>
      <c r="K103" s="175"/>
      <c r="L103" s="150"/>
      <c r="M103" s="189"/>
      <c r="N103" s="189"/>
      <c r="O103" s="189"/>
      <c r="P103" s="189"/>
      <c r="Q103" s="189"/>
      <c r="R103" s="189"/>
      <c r="S103" s="189"/>
      <c r="T103" s="189"/>
      <c r="U103" s="150"/>
    </row>
    <row r="104" spans="2:21" ht="18.75" customHeight="1" x14ac:dyDescent="0.35">
      <c r="B104" s="147">
        <v>0.7</v>
      </c>
      <c r="C104" s="173">
        <v>2000000</v>
      </c>
      <c r="D104" s="174"/>
      <c r="E104" s="175"/>
      <c r="F104" s="173">
        <v>1000000</v>
      </c>
      <c r="G104" s="174"/>
      <c r="H104" s="175"/>
      <c r="I104" s="173">
        <v>500000</v>
      </c>
      <c r="J104" s="174"/>
      <c r="K104" s="175"/>
      <c r="M104" s="189"/>
      <c r="N104" s="189"/>
      <c r="O104" s="189"/>
      <c r="P104" s="189"/>
      <c r="Q104" s="189"/>
      <c r="R104" s="189"/>
      <c r="S104" s="189"/>
      <c r="T104" s="189"/>
      <c r="U104" s="38"/>
    </row>
    <row r="105" spans="2:21" ht="18.75" customHeight="1" x14ac:dyDescent="0.35">
      <c r="B105" s="147">
        <v>0.75</v>
      </c>
      <c r="C105" s="173">
        <v>2000000</v>
      </c>
      <c r="D105" s="174"/>
      <c r="E105" s="175"/>
      <c r="F105" s="173">
        <v>750000</v>
      </c>
      <c r="G105" s="174"/>
      <c r="H105" s="175"/>
      <c r="I105" s="173">
        <v>500000</v>
      </c>
      <c r="J105" s="174"/>
      <c r="K105" s="175"/>
      <c r="M105" s="110" t="s">
        <v>29</v>
      </c>
      <c r="N105" s="38"/>
      <c r="P105" s="38"/>
      <c r="Q105" s="38"/>
      <c r="R105" s="38"/>
      <c r="S105" s="38"/>
      <c r="T105" s="38"/>
      <c r="U105" s="38"/>
    </row>
    <row r="106" spans="2:21" ht="18.75" customHeight="1" x14ac:dyDescent="0.35">
      <c r="B106" s="147">
        <v>0.8</v>
      </c>
      <c r="C106" s="173">
        <v>1000000</v>
      </c>
      <c r="D106" s="174"/>
      <c r="E106" s="175"/>
      <c r="F106" s="173">
        <v>500000</v>
      </c>
      <c r="G106" s="174"/>
      <c r="H106" s="175"/>
      <c r="I106" s="173">
        <v>500000</v>
      </c>
      <c r="J106" s="174"/>
      <c r="K106" s="175"/>
      <c r="L106" s="150"/>
      <c r="M106" s="189" t="s">
        <v>144</v>
      </c>
      <c r="N106" s="189"/>
      <c r="O106" s="189"/>
      <c r="P106" s="189"/>
      <c r="Q106" s="189"/>
      <c r="R106" s="189"/>
      <c r="S106" s="189"/>
      <c r="T106" s="189"/>
      <c r="U106" s="150"/>
    </row>
    <row r="107" spans="2:21" ht="18.75" customHeight="1" x14ac:dyDescent="0.35">
      <c r="B107" s="147">
        <v>0.85</v>
      </c>
      <c r="C107" s="173">
        <v>1000000</v>
      </c>
      <c r="D107" s="174"/>
      <c r="E107" s="175"/>
      <c r="F107" s="108"/>
      <c r="G107" s="108"/>
      <c r="H107" s="108"/>
      <c r="J107" s="150"/>
      <c r="K107" s="150"/>
      <c r="L107" s="150"/>
      <c r="M107" s="189"/>
      <c r="N107" s="189"/>
      <c r="O107" s="189"/>
      <c r="P107" s="189"/>
      <c r="Q107" s="189"/>
      <c r="R107" s="189"/>
      <c r="S107" s="189"/>
      <c r="T107" s="189"/>
      <c r="U107" s="150"/>
    </row>
    <row r="108" spans="2:21" ht="18.75" customHeight="1" x14ac:dyDescent="0.35">
      <c r="B108" s="147">
        <v>0.9</v>
      </c>
      <c r="C108" s="173">
        <v>600000</v>
      </c>
      <c r="D108" s="174"/>
      <c r="E108" s="175"/>
      <c r="F108" s="108"/>
      <c r="G108" s="108"/>
      <c r="H108" s="108"/>
    </row>
    <row r="109" spans="2:21" ht="18.75" customHeight="1" x14ac:dyDescent="0.35">
      <c r="B109" s="147">
        <v>0.95</v>
      </c>
      <c r="C109" s="173">
        <v>500000</v>
      </c>
      <c r="D109" s="174"/>
      <c r="E109" s="175"/>
      <c r="F109" s="108"/>
      <c r="G109" s="108"/>
      <c r="H109" s="108"/>
      <c r="J109" s="108"/>
      <c r="K109" s="108"/>
      <c r="L109" s="108"/>
      <c r="M109" s="110" t="s">
        <v>70</v>
      </c>
      <c r="N109" s="38"/>
      <c r="P109" s="38"/>
      <c r="Q109" s="45"/>
      <c r="R109" s="45"/>
      <c r="S109" s="45"/>
      <c r="T109" s="45"/>
      <c r="U109" s="45"/>
    </row>
    <row r="110" spans="2:21" ht="18.75" customHeight="1" x14ac:dyDescent="0.35">
      <c r="J110" s="129"/>
      <c r="K110" s="129"/>
      <c r="L110" s="129"/>
      <c r="M110" s="189" t="s">
        <v>106</v>
      </c>
      <c r="N110" s="189"/>
      <c r="O110" s="189"/>
      <c r="P110" s="189"/>
      <c r="Q110" s="189"/>
      <c r="R110" s="189"/>
      <c r="S110" s="189"/>
      <c r="T110" s="189"/>
      <c r="U110" s="129"/>
    </row>
    <row r="111" spans="2:21" ht="18.75" customHeight="1" x14ac:dyDescent="0.35">
      <c r="J111" s="129"/>
      <c r="K111" s="129"/>
      <c r="L111" s="129"/>
      <c r="M111" s="189"/>
      <c r="N111" s="189"/>
      <c r="O111" s="189"/>
      <c r="P111" s="189"/>
      <c r="Q111" s="189"/>
      <c r="R111" s="189"/>
      <c r="S111" s="189"/>
      <c r="T111" s="189"/>
      <c r="U111" s="129"/>
    </row>
    <row r="112" spans="2:21" ht="18.75" customHeight="1" x14ac:dyDescent="0.35"/>
    <row r="113" spans="1:21" ht="18.75" customHeight="1" x14ac:dyDescent="0.35">
      <c r="B113" s="131"/>
      <c r="C113" s="131"/>
      <c r="D113" s="132"/>
      <c r="E113" s="132"/>
      <c r="F113" s="133"/>
      <c r="G113" s="133"/>
      <c r="H113" s="133"/>
      <c r="I113" s="134"/>
      <c r="J113" s="134"/>
      <c r="K113" s="133"/>
      <c r="L113" s="133"/>
      <c r="M113" s="135"/>
      <c r="N113" s="133"/>
      <c r="O113" s="133"/>
      <c r="P113" s="133"/>
      <c r="Q113" s="133"/>
      <c r="R113" s="133"/>
      <c r="S113" s="133"/>
      <c r="T113" s="133"/>
    </row>
    <row r="114" spans="1:21" ht="18.75" customHeight="1" x14ac:dyDescent="0.35">
      <c r="B114" s="190" t="s">
        <v>135</v>
      </c>
      <c r="C114" s="190"/>
      <c r="D114" s="190"/>
      <c r="E114" s="190"/>
      <c r="F114" s="190"/>
      <c r="G114" s="190"/>
      <c r="H114" s="190"/>
    </row>
    <row r="115" spans="1:21" ht="18.75" customHeight="1" x14ac:dyDescent="0.35">
      <c r="A115" s="35"/>
      <c r="B115" s="190"/>
      <c r="C115" s="190"/>
      <c r="D115" s="190"/>
      <c r="E115" s="190"/>
      <c r="F115" s="190"/>
      <c r="G115" s="190"/>
      <c r="H115" s="190"/>
      <c r="I115" s="35"/>
      <c r="J115" s="35"/>
      <c r="K115" s="35"/>
      <c r="L115" s="35"/>
      <c r="U115" s="108"/>
    </row>
    <row r="116" spans="1:21" ht="18.75" customHeight="1" x14ac:dyDescent="0.35">
      <c r="A116" s="148"/>
      <c r="B116" s="146" t="s">
        <v>13</v>
      </c>
      <c r="C116" s="179" t="s">
        <v>160</v>
      </c>
      <c r="D116" s="180"/>
      <c r="E116" s="181"/>
      <c r="G116" s="146" t="s">
        <v>13</v>
      </c>
      <c r="H116" s="179" t="s">
        <v>163</v>
      </c>
      <c r="I116" s="180"/>
      <c r="J116" s="181"/>
      <c r="K116" s="148"/>
      <c r="L116" s="146" t="s">
        <v>13</v>
      </c>
      <c r="M116" s="179" t="s">
        <v>167</v>
      </c>
      <c r="N116" s="180"/>
      <c r="O116" s="181"/>
      <c r="Q116" s="108"/>
      <c r="R116" s="108"/>
      <c r="S116" s="108"/>
      <c r="T116" s="108"/>
      <c r="U116" s="108"/>
    </row>
    <row r="117" spans="1:21" ht="18.75" customHeight="1" x14ac:dyDescent="0.35">
      <c r="B117" s="176">
        <v>2</v>
      </c>
      <c r="C117" s="173" t="s">
        <v>161</v>
      </c>
      <c r="D117" s="174"/>
      <c r="E117" s="175"/>
      <c r="G117" s="176">
        <v>3</v>
      </c>
      <c r="H117" s="173" t="s">
        <v>164</v>
      </c>
      <c r="I117" s="174"/>
      <c r="J117" s="175"/>
      <c r="K117" s="108"/>
      <c r="L117" s="176">
        <v>5</v>
      </c>
      <c r="M117" s="173" t="s">
        <v>168</v>
      </c>
      <c r="N117" s="174"/>
      <c r="O117" s="175"/>
      <c r="Q117" s="108"/>
      <c r="R117" s="108"/>
      <c r="S117" s="108"/>
      <c r="T117" s="108"/>
      <c r="U117" s="108"/>
    </row>
    <row r="118" spans="1:21" ht="18.75" customHeight="1" x14ac:dyDescent="0.35">
      <c r="B118" s="177"/>
      <c r="C118" s="173" t="s">
        <v>162</v>
      </c>
      <c r="D118" s="174"/>
      <c r="E118" s="175"/>
      <c r="G118" s="178"/>
      <c r="H118" s="173" t="s">
        <v>165</v>
      </c>
      <c r="I118" s="174"/>
      <c r="J118" s="175"/>
      <c r="K118" s="108"/>
      <c r="L118" s="178"/>
      <c r="M118" s="173" t="s">
        <v>169</v>
      </c>
      <c r="N118" s="174"/>
      <c r="O118" s="175"/>
      <c r="Q118" s="108"/>
      <c r="R118" s="108"/>
      <c r="S118" s="108"/>
      <c r="T118" s="108"/>
      <c r="U118" s="108"/>
    </row>
    <row r="119" spans="1:21" ht="18.75" customHeight="1" x14ac:dyDescent="0.35">
      <c r="G119" s="177"/>
      <c r="H119" s="173" t="s">
        <v>166</v>
      </c>
      <c r="I119" s="174"/>
      <c r="J119" s="175"/>
      <c r="K119" s="108"/>
      <c r="L119" s="178"/>
      <c r="M119" s="173" t="s">
        <v>170</v>
      </c>
      <c r="N119" s="174"/>
      <c r="O119" s="175"/>
      <c r="Q119" s="108"/>
      <c r="R119" s="108"/>
      <c r="S119" s="108"/>
      <c r="T119" s="108"/>
      <c r="U119" s="108"/>
    </row>
    <row r="120" spans="1:21" ht="18.75" customHeight="1" x14ac:dyDescent="0.35">
      <c r="L120" s="178"/>
      <c r="M120" s="173" t="s">
        <v>175</v>
      </c>
      <c r="N120" s="174"/>
      <c r="O120" s="175"/>
      <c r="Q120" s="108"/>
      <c r="R120" s="108"/>
      <c r="S120" s="108"/>
      <c r="T120" s="108"/>
      <c r="U120" s="108"/>
    </row>
    <row r="121" spans="1:21" ht="18.75" customHeight="1" x14ac:dyDescent="0.35">
      <c r="L121" s="178"/>
      <c r="M121" s="173" t="s">
        <v>171</v>
      </c>
      <c r="N121" s="174"/>
      <c r="O121" s="175"/>
      <c r="Q121" s="108"/>
      <c r="R121" s="108"/>
      <c r="S121" s="108"/>
      <c r="T121" s="108"/>
      <c r="U121" s="108"/>
    </row>
    <row r="122" spans="1:21" ht="18.649999999999999" customHeight="1" x14ac:dyDescent="0.35">
      <c r="L122" s="108"/>
      <c r="M122" s="108"/>
      <c r="N122" s="108"/>
      <c r="O122" s="108"/>
      <c r="Q122" s="108"/>
      <c r="R122" s="108"/>
      <c r="S122" s="108"/>
      <c r="T122" s="108"/>
      <c r="U122" s="108"/>
    </row>
    <row r="123" spans="1:21" ht="18.649999999999999" customHeight="1" x14ac:dyDescent="0.35">
      <c r="B123" s="146" t="s">
        <v>13</v>
      </c>
      <c r="C123" s="179" t="s">
        <v>178</v>
      </c>
      <c r="D123" s="180"/>
      <c r="E123" s="181"/>
      <c r="G123" s="146" t="s">
        <v>13</v>
      </c>
      <c r="H123" s="179" t="s">
        <v>190</v>
      </c>
      <c r="I123" s="180"/>
      <c r="J123" s="181"/>
      <c r="L123" s="146" t="s">
        <v>13</v>
      </c>
      <c r="M123" s="179" t="s">
        <v>191</v>
      </c>
      <c r="N123" s="180"/>
      <c r="O123" s="181"/>
      <c r="Q123" s="108"/>
      <c r="R123" s="108"/>
      <c r="S123" s="108"/>
      <c r="T123" s="108"/>
      <c r="U123" s="108"/>
    </row>
    <row r="124" spans="1:21" ht="18.649999999999999" customHeight="1" x14ac:dyDescent="0.35">
      <c r="B124" s="176">
        <v>2</v>
      </c>
      <c r="C124" s="173" t="s">
        <v>179</v>
      </c>
      <c r="D124" s="174"/>
      <c r="E124" s="175"/>
      <c r="G124" s="176">
        <v>3</v>
      </c>
      <c r="H124" s="173" t="s">
        <v>192</v>
      </c>
      <c r="I124" s="174"/>
      <c r="J124" s="175"/>
      <c r="L124" s="176">
        <v>5</v>
      </c>
      <c r="M124" s="173" t="s">
        <v>193</v>
      </c>
      <c r="N124" s="174"/>
      <c r="O124" s="175"/>
      <c r="Q124" s="108"/>
      <c r="R124" s="108"/>
      <c r="S124" s="108"/>
      <c r="T124" s="108"/>
      <c r="U124" s="108"/>
    </row>
    <row r="125" spans="1:21" ht="18.649999999999999" customHeight="1" x14ac:dyDescent="0.35">
      <c r="B125" s="177"/>
      <c r="C125" s="173" t="s">
        <v>180</v>
      </c>
      <c r="D125" s="174"/>
      <c r="E125" s="175"/>
      <c r="G125" s="178"/>
      <c r="H125" s="173" t="s">
        <v>194</v>
      </c>
      <c r="I125" s="174"/>
      <c r="J125" s="175"/>
      <c r="L125" s="178"/>
      <c r="M125" s="173" t="s">
        <v>195</v>
      </c>
      <c r="N125" s="174"/>
      <c r="O125" s="175"/>
      <c r="Q125" s="108"/>
      <c r="R125" s="108"/>
      <c r="S125" s="108"/>
      <c r="T125" s="108"/>
      <c r="U125" s="108"/>
    </row>
    <row r="126" spans="1:21" ht="18.649999999999999" customHeight="1" x14ac:dyDescent="0.35">
      <c r="G126" s="177"/>
      <c r="H126" s="173" t="s">
        <v>196</v>
      </c>
      <c r="I126" s="174"/>
      <c r="J126" s="175"/>
      <c r="L126" s="178"/>
      <c r="M126" s="173" t="s">
        <v>197</v>
      </c>
      <c r="N126" s="174"/>
      <c r="O126" s="175"/>
      <c r="Q126" s="108"/>
      <c r="R126" s="108"/>
      <c r="S126" s="108"/>
      <c r="T126" s="108"/>
      <c r="U126" s="108"/>
    </row>
    <row r="127" spans="1:21" ht="18.649999999999999" customHeight="1" x14ac:dyDescent="0.35">
      <c r="L127" s="178"/>
      <c r="M127" s="173" t="s">
        <v>199</v>
      </c>
      <c r="N127" s="174"/>
      <c r="O127" s="175"/>
      <c r="Q127" s="108"/>
      <c r="R127" s="108"/>
      <c r="S127" s="108"/>
      <c r="T127" s="108"/>
      <c r="U127" s="108"/>
    </row>
    <row r="128" spans="1:21" ht="18.649999999999999" customHeight="1" x14ac:dyDescent="0.35">
      <c r="L128" s="178"/>
      <c r="M128" s="173" t="s">
        <v>198</v>
      </c>
      <c r="N128" s="174"/>
      <c r="O128" s="175"/>
      <c r="Q128" s="108"/>
      <c r="R128" s="108"/>
      <c r="S128" s="108"/>
      <c r="T128" s="108"/>
      <c r="U128" s="108"/>
    </row>
    <row r="129" spans="11:21" ht="18.649999999999999" customHeight="1" x14ac:dyDescent="0.35">
      <c r="L129" s="108"/>
      <c r="M129" s="108"/>
      <c r="N129" s="108"/>
      <c r="O129" s="108"/>
      <c r="Q129" s="108"/>
      <c r="R129" s="108"/>
      <c r="S129" s="108"/>
      <c r="T129" s="108"/>
      <c r="U129" s="108"/>
    </row>
    <row r="130" spans="11:21" ht="0" hidden="1" customHeight="1" x14ac:dyDescent="0.35">
      <c r="K130" s="41"/>
      <c r="L130" s="149"/>
      <c r="M130" s="173" t="s">
        <v>136</v>
      </c>
      <c r="N130" s="174"/>
      <c r="O130" s="175"/>
    </row>
  </sheetData>
  <sheetProtection algorithmName="SHA-512" hashValue="kUbXxp1lzjkmCxJLfrNbYK4VkuB7SnDJkOeFJDTrNb1Lk9q9QQ6FlY6upD9jVGyTMd2a6Zm3Qeyg8Dc6h959fg==" saltValue="/4VRQSfZXK7M/hWBzUYYrA==" spinCount="100000" sheet="1" objects="1" scenarios="1"/>
  <mergeCells count="138">
    <mergeCell ref="H116:J116"/>
    <mergeCell ref="G117:G119"/>
    <mergeCell ref="H117:J117"/>
    <mergeCell ref="H118:J118"/>
    <mergeCell ref="H119:J119"/>
    <mergeCell ref="F104:H104"/>
    <mergeCell ref="I104:K104"/>
    <mergeCell ref="C103:E103"/>
    <mergeCell ref="F103:H103"/>
    <mergeCell ref="B83:C84"/>
    <mergeCell ref="D83:E84"/>
    <mergeCell ref="F83:O84"/>
    <mergeCell ref="B86:O86"/>
    <mergeCell ref="F88:O88"/>
    <mergeCell ref="F89:J90"/>
    <mergeCell ref="K89:M90"/>
    <mergeCell ref="N89:O90"/>
    <mergeCell ref="B88:C90"/>
    <mergeCell ref="D88:E90"/>
    <mergeCell ref="N91:O92"/>
    <mergeCell ref="B95:C96"/>
    <mergeCell ref="D95:E96"/>
    <mergeCell ref="B99:G99"/>
    <mergeCell ref="C101:E101"/>
    <mergeCell ref="F101:H101"/>
    <mergeCell ref="I101:K101"/>
    <mergeCell ref="C102:E102"/>
    <mergeCell ref="B91:C92"/>
    <mergeCell ref="D91:E92"/>
    <mergeCell ref="I102:K102"/>
    <mergeCell ref="M102:T104"/>
    <mergeCell ref="F102:H102"/>
    <mergeCell ref="I103:K103"/>
    <mergeCell ref="C104:E104"/>
    <mergeCell ref="D80:E81"/>
    <mergeCell ref="D63:F63"/>
    <mergeCell ref="B64:C64"/>
    <mergeCell ref="D64:F64"/>
    <mergeCell ref="B65:C65"/>
    <mergeCell ref="D65:F65"/>
    <mergeCell ref="B66:C66"/>
    <mergeCell ref="D66:F66"/>
    <mergeCell ref="B70:G70"/>
    <mergeCell ref="B72:C73"/>
    <mergeCell ref="D72:E73"/>
    <mergeCell ref="F72:O72"/>
    <mergeCell ref="N73:O73"/>
    <mergeCell ref="N74:O82"/>
    <mergeCell ref="K74:M82"/>
    <mergeCell ref="K73:M73"/>
    <mergeCell ref="F73:J73"/>
    <mergeCell ref="F74:J82"/>
    <mergeCell ref="B82:C82"/>
    <mergeCell ref="D82:E82"/>
    <mergeCell ref="B74:C79"/>
    <mergeCell ref="D74:E75"/>
    <mergeCell ref="D76:E77"/>
    <mergeCell ref="D78:E79"/>
    <mergeCell ref="B17:P17"/>
    <mergeCell ref="M2:T3"/>
    <mergeCell ref="R5:T5"/>
    <mergeCell ref="F8:H10"/>
    <mergeCell ref="N8:P10"/>
    <mergeCell ref="B9:E9"/>
    <mergeCell ref="J9:M9"/>
    <mergeCell ref="B14:E14"/>
    <mergeCell ref="B13:G13"/>
    <mergeCell ref="B16:P16"/>
    <mergeCell ref="B19:P19"/>
    <mergeCell ref="B20:P20"/>
    <mergeCell ref="B22:P22"/>
    <mergeCell ref="B23:P23"/>
    <mergeCell ref="B26:L26"/>
    <mergeCell ref="G31:S31"/>
    <mergeCell ref="B45:H45"/>
    <mergeCell ref="B39:H39"/>
    <mergeCell ref="B40:F40"/>
    <mergeCell ref="G40:U40"/>
    <mergeCell ref="B33:L33"/>
    <mergeCell ref="B35:T36"/>
    <mergeCell ref="B46:F46"/>
    <mergeCell ref="G46:U46"/>
    <mergeCell ref="B50:F50"/>
    <mergeCell ref="B51:E51"/>
    <mergeCell ref="B52:F53"/>
    <mergeCell ref="I52:M53"/>
    <mergeCell ref="P52:T53"/>
    <mergeCell ref="B56:F57"/>
    <mergeCell ref="I56:M58"/>
    <mergeCell ref="P56:T56"/>
    <mergeCell ref="B80:C81"/>
    <mergeCell ref="G124:G126"/>
    <mergeCell ref="H124:J124"/>
    <mergeCell ref="B59:F61"/>
    <mergeCell ref="B63:C63"/>
    <mergeCell ref="C109:E109"/>
    <mergeCell ref="M110:T111"/>
    <mergeCell ref="B114:H115"/>
    <mergeCell ref="C116:E116"/>
    <mergeCell ref="M116:O116"/>
    <mergeCell ref="C106:E106"/>
    <mergeCell ref="C107:E107"/>
    <mergeCell ref="C108:E108"/>
    <mergeCell ref="F91:J92"/>
    <mergeCell ref="K91:M92"/>
    <mergeCell ref="B93:C94"/>
    <mergeCell ref="D93:E94"/>
    <mergeCell ref="F93:O96"/>
    <mergeCell ref="I105:K105"/>
    <mergeCell ref="F106:H106"/>
    <mergeCell ref="I106:K106"/>
    <mergeCell ref="M106:T107"/>
    <mergeCell ref="C105:E105"/>
    <mergeCell ref="F105:H105"/>
    <mergeCell ref="H125:J125"/>
    <mergeCell ref="H126:J126"/>
    <mergeCell ref="M130:O130"/>
    <mergeCell ref="B117:B118"/>
    <mergeCell ref="C117:E117"/>
    <mergeCell ref="L117:L121"/>
    <mergeCell ref="M117:O117"/>
    <mergeCell ref="C118:E118"/>
    <mergeCell ref="M118:O118"/>
    <mergeCell ref="M119:O119"/>
    <mergeCell ref="M120:O120"/>
    <mergeCell ref="M121:O121"/>
    <mergeCell ref="C123:E123"/>
    <mergeCell ref="B124:B125"/>
    <mergeCell ref="C124:E124"/>
    <mergeCell ref="C125:E125"/>
    <mergeCell ref="M123:O123"/>
    <mergeCell ref="L124:L128"/>
    <mergeCell ref="M124:O124"/>
    <mergeCell ref="M125:O125"/>
    <mergeCell ref="M126:O126"/>
    <mergeCell ref="M127:O127"/>
    <mergeCell ref="M128:O128"/>
    <mergeCell ref="H123:J123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Current Products</vt:lpstr>
      <vt:lpstr>New Products</vt:lpstr>
      <vt:lpstr>Withdrawn Products</vt:lpstr>
      <vt:lpstr>Additional</vt:lpstr>
      <vt:lpstr>'Withdrawn Products'!a</vt:lpstr>
      <vt:lpstr>Introduction!Print_Area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Newbould - [Products]</dc:creator>
  <cp:lastModifiedBy>Erin Hill</cp:lastModifiedBy>
  <cp:lastPrinted>2018-05-09T10:40:44Z</cp:lastPrinted>
  <dcterms:created xsi:type="dcterms:W3CDTF">2017-10-26T14:25:31Z</dcterms:created>
  <dcterms:modified xsi:type="dcterms:W3CDTF">2023-12-08T09:54:03Z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fa9440-07c0-4897-aaed-0f437d5e2d74_Enabled">
    <vt:lpwstr>true</vt:lpwstr>
  </property>
  <property fmtid="{D5CDD505-2E9C-101B-9397-08002B2CF9AE}" pid="3" name="MSIP_Label_c4fa9440-07c0-4897-aaed-0f437d5e2d74_SetDate">
    <vt:lpwstr>2022-02-09T10:00:49Z</vt:lpwstr>
  </property>
  <property fmtid="{D5CDD505-2E9C-101B-9397-08002B2CF9AE}" pid="4" name="MSIP_Label_c4fa9440-07c0-4897-aaed-0f437d5e2d74_Method">
    <vt:lpwstr>Privileged</vt:lpwstr>
  </property>
  <property fmtid="{D5CDD505-2E9C-101B-9397-08002B2CF9AE}" pid="5" name="MSIP_Label_c4fa9440-07c0-4897-aaed-0f437d5e2d74_Name">
    <vt:lpwstr>Public</vt:lpwstr>
  </property>
  <property fmtid="{D5CDD505-2E9C-101B-9397-08002B2CF9AE}" pid="6" name="MSIP_Label_c4fa9440-07c0-4897-aaed-0f437d5e2d74_SiteId">
    <vt:lpwstr>6e97e4e4-ed40-4c38-8b4d-283573e82080</vt:lpwstr>
  </property>
  <property fmtid="{D5CDD505-2E9C-101B-9397-08002B2CF9AE}" pid="7" name="MSIP_Label_c4fa9440-07c0-4897-aaed-0f437d5e2d74_ActionId">
    <vt:lpwstr>5c0c058d-4517-4b98-ba67-eaba0762674f</vt:lpwstr>
  </property>
  <property fmtid="{D5CDD505-2E9C-101B-9397-08002B2CF9AE}" pid="8" name="MSIP_Label_c4fa9440-07c0-4897-aaed-0f437d5e2d74_ContentBits">
    <vt:lpwstr>0</vt:lpwstr>
  </property>
</Properties>
</file>