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ducts\Mortgages\Product Matrix\Additional Borrowing\2025\05 - May\"/>
    </mc:Choice>
  </mc:AlternateContent>
  <xr:revisionPtr revIDLastSave="0" documentId="13_ncr:1_{9D708FF4-D7A4-44FF-B1FE-7D673A57A52C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Introduction" sheetId="24" r:id="rId1"/>
    <sheet name="Current Products" sheetId="25" r:id="rId2"/>
    <sheet name="New Products" sheetId="26" r:id="rId3"/>
    <sheet name="Withdrawn Products" sheetId="27" r:id="rId4"/>
    <sheet name="Additional" sheetId="14" r:id="rId5"/>
  </sheets>
  <definedNames>
    <definedName name="_xlnm._FilterDatabase" localSheetId="1" hidden="1">'Current Products'!$A$27:$P$72</definedName>
    <definedName name="_xlnm._FilterDatabase" localSheetId="2" hidden="1">'New Products'!$A$30:$P$75</definedName>
    <definedName name="_xlnm._FilterDatabase" localSheetId="3" hidden="1">'Withdrawn Products'!$A$30:$P$95</definedName>
    <definedName name="a" localSheetId="3">'Withdrawn Products'!$L:$XFD</definedName>
    <definedName name="a">#REF!</definedName>
    <definedName name="FilterValues">#REF!</definedName>
    <definedName name="lendingTypes">#REF!</definedName>
    <definedName name="mortgageTypes">#REF!</definedName>
    <definedName name="_xlnm.Print_Area" localSheetId="0">Introduction!$A$1:$W$58</definedName>
    <definedName name="purchaserTypes">#REF!</definedName>
    <definedName name="rateTypes">#REF!</definedName>
    <definedName name="repaymentTypes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5" i="27" l="1"/>
  <c r="P94" i="27"/>
  <c r="P93" i="27"/>
  <c r="O92" i="27"/>
  <c r="P91" i="27"/>
  <c r="P90" i="27"/>
  <c r="P89" i="27"/>
  <c r="O88" i="27"/>
  <c r="P87" i="27"/>
  <c r="P86" i="27"/>
  <c r="O85" i="27"/>
  <c r="P84" i="27"/>
  <c r="P83" i="27"/>
  <c r="O82" i="27"/>
  <c r="P81" i="27"/>
  <c r="P80" i="27"/>
  <c r="P79" i="27"/>
  <c r="P78" i="27"/>
  <c r="O77" i="27"/>
  <c r="P76" i="27"/>
  <c r="P75" i="27"/>
  <c r="O74" i="27"/>
  <c r="P73" i="27"/>
  <c r="P72" i="27"/>
  <c r="P71" i="27"/>
  <c r="P70" i="27"/>
  <c r="P69" i="27"/>
  <c r="O68" i="27"/>
  <c r="P67" i="27"/>
  <c r="P66" i="27"/>
  <c r="P65" i="27"/>
  <c r="P64" i="27"/>
  <c r="P63" i="27"/>
  <c r="P62" i="27"/>
  <c r="P61" i="27"/>
  <c r="P60" i="27"/>
  <c r="P59" i="27"/>
  <c r="O58" i="27"/>
  <c r="P57" i="27"/>
  <c r="P56" i="27"/>
  <c r="P55" i="27" s="1"/>
  <c r="O55" i="27"/>
  <c r="P52" i="27"/>
  <c r="P51" i="27"/>
  <c r="P50" i="27"/>
  <c r="P49" i="27"/>
  <c r="P48" i="27"/>
  <c r="P47" i="27"/>
  <c r="P46" i="27"/>
  <c r="P45" i="27"/>
  <c r="P44" i="27"/>
  <c r="P43" i="27"/>
  <c r="P42" i="27"/>
  <c r="P41" i="27"/>
  <c r="P40" i="27"/>
  <c r="P39" i="27"/>
  <c r="P38" i="27"/>
  <c r="P37" i="27"/>
  <c r="P36" i="27"/>
  <c r="P35" i="27"/>
  <c r="P34" i="27"/>
  <c r="P33" i="27"/>
  <c r="O32" i="27"/>
  <c r="P75" i="26"/>
  <c r="P74" i="26"/>
  <c r="O73" i="26"/>
  <c r="P72" i="26"/>
  <c r="P71" i="26"/>
  <c r="O70" i="26"/>
  <c r="P69" i="26"/>
  <c r="P68" i="26"/>
  <c r="O67" i="26"/>
  <c r="P66" i="26"/>
  <c r="P65" i="26"/>
  <c r="O64" i="26"/>
  <c r="P63" i="26"/>
  <c r="P62" i="26"/>
  <c r="P61" i="26"/>
  <c r="P60" i="26"/>
  <c r="O59" i="26"/>
  <c r="P58" i="26"/>
  <c r="P57" i="26"/>
  <c r="O56" i="26"/>
  <c r="P55" i="26"/>
  <c r="P54" i="26"/>
  <c r="P53" i="26"/>
  <c r="P52" i="26"/>
  <c r="P51" i="26"/>
  <c r="O50" i="26"/>
  <c r="P49" i="26"/>
  <c r="P48" i="26"/>
  <c r="P47" i="26"/>
  <c r="P46" i="26"/>
  <c r="P45" i="26"/>
  <c r="O44" i="26"/>
  <c r="P43" i="26"/>
  <c r="P42" i="26"/>
  <c r="P41" i="26"/>
  <c r="P40" i="26"/>
  <c r="P39" i="26"/>
  <c r="P38" i="26"/>
  <c r="P37" i="26"/>
  <c r="P36" i="26"/>
  <c r="P35" i="26"/>
  <c r="P34" i="26"/>
  <c r="P33" i="26"/>
  <c r="O32" i="26"/>
  <c r="P72" i="25"/>
  <c r="P71" i="25"/>
  <c r="O70" i="25"/>
  <c r="P69" i="25"/>
  <c r="P68" i="25"/>
  <c r="O67" i="25"/>
  <c r="P66" i="25"/>
  <c r="P65" i="25"/>
  <c r="O64" i="25"/>
  <c r="P63" i="25"/>
  <c r="P62" i="25"/>
  <c r="O61" i="25"/>
  <c r="P60" i="25"/>
  <c r="P59" i="25"/>
  <c r="P58" i="25"/>
  <c r="P57" i="25"/>
  <c r="O56" i="25"/>
  <c r="P55" i="25"/>
  <c r="P54" i="25"/>
  <c r="O53" i="25"/>
  <c r="P52" i="25"/>
  <c r="P51" i="25"/>
  <c r="P50" i="25"/>
  <c r="P49" i="25"/>
  <c r="P48" i="25"/>
  <c r="O47" i="25"/>
  <c r="P46" i="25"/>
  <c r="P45" i="25"/>
  <c r="P44" i="25"/>
  <c r="P43" i="25"/>
  <c r="P42" i="25"/>
  <c r="O41" i="25"/>
  <c r="P40" i="25"/>
  <c r="P39" i="25"/>
  <c r="P38" i="25"/>
  <c r="P37" i="25"/>
  <c r="P36" i="25"/>
  <c r="P35" i="25"/>
  <c r="P34" i="25"/>
  <c r="P33" i="25"/>
  <c r="P32" i="25"/>
  <c r="P31" i="25"/>
  <c r="P30" i="25"/>
  <c r="O29" i="25"/>
  <c r="P70" i="25" l="1"/>
  <c r="P61" i="25"/>
  <c r="P68" i="27"/>
  <c r="P74" i="27"/>
  <c r="P32" i="27"/>
  <c r="P58" i="27"/>
  <c r="P92" i="27"/>
  <c r="P88" i="27"/>
  <c r="P82" i="27"/>
  <c r="P77" i="27"/>
  <c r="P85" i="27"/>
  <c r="P50" i="26"/>
  <c r="P64" i="26"/>
  <c r="P70" i="26"/>
  <c r="P73" i="26"/>
  <c r="P44" i="26"/>
  <c r="P56" i="26"/>
  <c r="P59" i="26"/>
  <c r="P67" i="26"/>
  <c r="P32" i="26"/>
  <c r="P47" i="25"/>
  <c r="P56" i="25"/>
  <c r="P53" i="25"/>
  <c r="P64" i="25"/>
  <c r="P29" i="25"/>
  <c r="P41" i="25"/>
  <c r="P67" i="25"/>
</calcChain>
</file>

<file path=xl/sharedStrings.xml><?xml version="1.0" encoding="utf-8"?>
<sst xmlns="http://schemas.openxmlformats.org/spreadsheetml/2006/main" count="1121" uniqueCount="148">
  <si>
    <t>Code</t>
  </si>
  <si>
    <t>Term</t>
  </si>
  <si>
    <t>Purpose</t>
  </si>
  <si>
    <t>Rate</t>
  </si>
  <si>
    <t>Product Fee</t>
  </si>
  <si>
    <t>Valuation</t>
  </si>
  <si>
    <t>Cashback</t>
  </si>
  <si>
    <t>ERCs</t>
  </si>
  <si>
    <t>End Date</t>
  </si>
  <si>
    <t>Residential Mortgages</t>
  </si>
  <si>
    <t>Interest Only</t>
  </si>
  <si>
    <t>Segment</t>
  </si>
  <si>
    <t>Buy to Let</t>
  </si>
  <si>
    <t>Shared Ownership</t>
  </si>
  <si>
    <t>Shared Equity</t>
  </si>
  <si>
    <t>Holiday Let</t>
  </si>
  <si>
    <t>Buy to Let Mortgages</t>
  </si>
  <si>
    <t>Portfolio Buy to Let</t>
  </si>
  <si>
    <t>Holiday Let Mortgages</t>
  </si>
  <si>
    <t>Shared Ownership Mortgages</t>
  </si>
  <si>
    <t>Shared Equity Mortgages</t>
  </si>
  <si>
    <t>Help to Buy Mortgages</t>
  </si>
  <si>
    <t>Help to Buy</t>
  </si>
  <si>
    <t>Product</t>
  </si>
  <si>
    <t>Incentives</t>
  </si>
  <si>
    <t>Created By</t>
  </si>
  <si>
    <t>Approved By</t>
  </si>
  <si>
    <t>Matrix Date</t>
  </si>
  <si>
    <t>Our…</t>
  </si>
  <si>
    <t>Standard Variable Rate</t>
  </si>
  <si>
    <t>Buy to Let Variable Rate</t>
  </si>
  <si>
    <t>Please Note</t>
  </si>
  <si>
    <t>This is for internal or intermediary use only, and should not be distributed to potential borrowers or other customers.</t>
  </si>
  <si>
    <t>Retirement Interest Only</t>
  </si>
  <si>
    <t>Small HMO</t>
  </si>
  <si>
    <t>Large HMO</t>
  </si>
  <si>
    <t>Small HMO Mortgages</t>
  </si>
  <si>
    <t>Large HMO Mortgages</t>
  </si>
  <si>
    <t>New Mortgage Products</t>
  </si>
  <si>
    <t>Withdrawn Mortgage Products</t>
  </si>
  <si>
    <t xml:space="preserve">The Headlines </t>
  </si>
  <si>
    <t>Featured Products</t>
  </si>
  <si>
    <t>▪</t>
  </si>
  <si>
    <t xml:space="preserve">Residential </t>
  </si>
  <si>
    <t>Portfolio Buy to Let Mortgages</t>
  </si>
  <si>
    <t>Max. LTV</t>
  </si>
  <si>
    <t>APRC</t>
  </si>
  <si>
    <t>Get In Touch</t>
  </si>
  <si>
    <r>
      <t xml:space="preserve">Contact our Mortgage Service Desk on 
</t>
    </r>
    <r>
      <rPr>
        <b/>
        <sz val="10"/>
        <color theme="1"/>
        <rFont val="Arial"/>
        <family val="2"/>
      </rPr>
      <t>03458 48 00 61</t>
    </r>
  </si>
  <si>
    <t>Current Mortgage Products</t>
  </si>
  <si>
    <t>Our Early Repayment Charges</t>
  </si>
  <si>
    <t>Our Loan to Value</t>
  </si>
  <si>
    <t>Where the guide says LTV, for Shared Ownership products this refers to the maximum borrower share available on that product.</t>
  </si>
  <si>
    <t>Lines open Mon - Fri: 9:00am - 4:45pm, 
Sat: Closed
Sun: Closed</t>
  </si>
  <si>
    <t>Basis</t>
  </si>
  <si>
    <t>VAN</t>
  </si>
  <si>
    <t>BTL</t>
  </si>
  <si>
    <t>PBL</t>
  </si>
  <si>
    <t>HOL</t>
  </si>
  <si>
    <t>SHA</t>
  </si>
  <si>
    <t>SHE</t>
  </si>
  <si>
    <t>HTB</t>
  </si>
  <si>
    <t>HMS</t>
  </si>
  <si>
    <t>HML</t>
  </si>
  <si>
    <t>VIS1</t>
  </si>
  <si>
    <t>VIS2</t>
  </si>
  <si>
    <t>VIS3</t>
  </si>
  <si>
    <t>VIS4</t>
  </si>
  <si>
    <t>VIS5</t>
  </si>
  <si>
    <t>VIS6</t>
  </si>
  <si>
    <t>VIS7</t>
  </si>
  <si>
    <t>VIS8</t>
  </si>
  <si>
    <t>VIS9</t>
  </si>
  <si>
    <t>VIS10</t>
  </si>
  <si>
    <t>VIS11</t>
  </si>
  <si>
    <t>HID1</t>
  </si>
  <si>
    <t>HID2</t>
  </si>
  <si>
    <t>HID3</t>
  </si>
  <si>
    <t>HID4</t>
  </si>
  <si>
    <t>HID5</t>
  </si>
  <si>
    <t>Blank</t>
  </si>
  <si>
    <t>See Current Products Sheet</t>
  </si>
  <si>
    <t>Our Reversion Periods</t>
  </si>
  <si>
    <t>All of our residential 2 year term products offer a 0.75% SVR discount for a further 3 years.</t>
  </si>
  <si>
    <t>All of our residential 3 year term products offer a 0.75% SVR discount for a further 2 years.</t>
  </si>
  <si>
    <t>All of our buy to let 2 year term products offer a 1.00% BVR discount for a further 3 years.</t>
  </si>
  <si>
    <t>Second Home Mortgages</t>
  </si>
  <si>
    <t>SHM</t>
  </si>
  <si>
    <t>Second Homes</t>
  </si>
  <si>
    <t/>
  </si>
  <si>
    <t>Offset Mortgages</t>
  </si>
  <si>
    <t>Fixed</t>
  </si>
  <si>
    <t>No</t>
  </si>
  <si>
    <t>Yes</t>
  </si>
  <si>
    <t>Second Home Variable Rate</t>
  </si>
  <si>
    <t>Offset Variable Rate</t>
  </si>
  <si>
    <t>Portfolio Buy to Let Variable Rate</t>
  </si>
  <si>
    <t>Holiday Let Variable Rate</t>
  </si>
  <si>
    <t>Shared Ownership Variable Rate</t>
  </si>
  <si>
    <t>Help to Buy Variable Rate</t>
  </si>
  <si>
    <t>Small HMO Variable Rate</t>
  </si>
  <si>
    <t>Large HMO Variable Rate</t>
  </si>
  <si>
    <t>31/07/2027</t>
  </si>
  <si>
    <t>31/07/2030</t>
  </si>
  <si>
    <t>Shared Equity Variable Rate</t>
  </si>
  <si>
    <t>o</t>
  </si>
  <si>
    <t>31/08/2027</t>
  </si>
  <si>
    <t>31/08/2028</t>
  </si>
  <si>
    <t>31/08/2030</t>
  </si>
  <si>
    <t>For example, a residential 2-year fixed rate ending 31/08/2027 will revert to 7.24% until 31/08/2030, and then on to our SVR.</t>
  </si>
  <si>
    <t>For example, a residential 3-year fixed rate ending 31/08/2028 will revert to 7.24% until 31/08/2030, and then on to our SVR.</t>
  </si>
  <si>
    <t>Until 31/08/2030</t>
  </si>
  <si>
    <t>5% until 31/08/2026</t>
  </si>
  <si>
    <t>5% until 31/08/2027</t>
  </si>
  <si>
    <t>4% until 31/08/2028</t>
  </si>
  <si>
    <t>3% until 31/08/2029</t>
  </si>
  <si>
    <t>2% until 31/08/2030</t>
  </si>
  <si>
    <t>Until 31/08/2028</t>
  </si>
  <si>
    <t>Until 31/08/2027</t>
  </si>
  <si>
    <t>3.5% until 31/08/2026</t>
  </si>
  <si>
    <t>2.5% until 31/08/2027</t>
  </si>
  <si>
    <t>1.5% until 31/08/2028</t>
  </si>
  <si>
    <t>2.5% until 31/08/2026</t>
  </si>
  <si>
    <t>1.5% until 31/08/2027</t>
  </si>
  <si>
    <t>For example, a buy to let 2-year fixed rate ending 31/08/2027 will revert to 7.29% until 31/08/2030, and then on to our BVR.</t>
  </si>
  <si>
    <t>Valid from Saturday, 10th May 2025.</t>
  </si>
  <si>
    <r>
      <t xml:space="preserve">Applications on withdrawn products must 
be with the Society by 
</t>
    </r>
    <r>
      <rPr>
        <b/>
        <sz val="10"/>
        <color rgb="FF191D38"/>
        <rFont val="Arial"/>
        <family val="2"/>
      </rPr>
      <t>midnight on Friday, 9th May 2025.</t>
    </r>
    <r>
      <rPr>
        <sz val="10"/>
        <color rgb="FF191D38"/>
        <rFont val="Arial"/>
        <family val="2"/>
      </rPr>
      <t xml:space="preserve">
Applications after this date 
will not be accepted.</t>
    </r>
  </si>
  <si>
    <t>Additional Borrowing range withdrawn and replaced.</t>
  </si>
  <si>
    <t>Hawley</t>
  </si>
  <si>
    <t>Newbould</t>
  </si>
  <si>
    <t>2 Year Fixed Rate - No Fee</t>
  </si>
  <si>
    <t>Daily Interest</t>
  </si>
  <si>
    <t>3 Year Fixed Rate - No Fee</t>
  </si>
  <si>
    <t>5 Year Fixed Rate - No Fee</t>
  </si>
  <si>
    <t>Standard Variable Rate - No Fee</t>
  </si>
  <si>
    <t>Buy to Let Variable Rate - No Fee</t>
  </si>
  <si>
    <t>Portfolio Buy to Let Variable Rate - No Fee</t>
  </si>
  <si>
    <t>Holiday Let Variable Rate - No Fee</t>
  </si>
  <si>
    <t>Shared Ownership Variable Rate - No Fee</t>
  </si>
  <si>
    <t>Shared Equity Variable Rate - No Fee (Check Minimum Loan)</t>
  </si>
  <si>
    <t>Help to Buy Variable Rate - No Fee</t>
  </si>
  <si>
    <t>Small HMO Variable Rate - No Fee</t>
  </si>
  <si>
    <t>Large HMO Variable Rate - No Fee</t>
  </si>
  <si>
    <t>Annual Interest</t>
  </si>
  <si>
    <t>Our Minimum Loans and Terms</t>
  </si>
  <si>
    <t>All products are subject to a minimum loan of £1,000 and a minimum term of 1 year.</t>
  </si>
  <si>
    <t>Our Direct Only Products</t>
  </si>
  <si>
    <t>Discounted Market Sales (including First Homes), Second Homes, Shared Equirty (including Help to Buy), and Retirement Interest Only products are available direct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</si>
</sst>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£&quot;#,##0_);[Red]\(&quot;£&quot;#,##0\)"/>
    <numFmt numFmtId="165" formatCode="0.0%"/>
    <numFmt numFmtId="166" formatCode="[$-F800]dddd\,\ mmmm\ dd\,\ yyyy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182745"/>
      <name val="Arial"/>
      <family val="2"/>
    </font>
    <font>
      <b/>
      <sz val="18"/>
      <color theme="0"/>
      <name val="Arial"/>
      <family val="2"/>
    </font>
    <font>
      <b/>
      <sz val="10"/>
      <color rgb="FF182745"/>
      <name val="Arial"/>
      <family val="2"/>
    </font>
    <font>
      <b/>
      <sz val="11"/>
      <color rgb="FF182745"/>
      <name val="Arial"/>
      <family val="2"/>
    </font>
    <font>
      <b/>
      <sz val="24"/>
      <color rgb="FF182745"/>
      <name val="Arial"/>
      <family val="2"/>
    </font>
    <font>
      <b/>
      <sz val="36"/>
      <color rgb="FF182745"/>
      <name val="Arial"/>
      <family val="2"/>
    </font>
    <font>
      <sz val="11"/>
      <color rgb="FF182745"/>
      <name val="Arial"/>
      <family val="2"/>
    </font>
    <font>
      <b/>
      <sz val="18"/>
      <color rgb="FF182745"/>
      <name val="Arial"/>
      <family val="2"/>
    </font>
    <font>
      <i/>
      <sz val="10"/>
      <color rgb="FF182745"/>
      <name val="Arial"/>
      <family val="2"/>
    </font>
    <font>
      <b/>
      <sz val="15"/>
      <color rgb="FF505050"/>
      <name val="Helvetica"/>
      <family val="2"/>
    </font>
    <font>
      <b/>
      <sz val="12"/>
      <color rgb="FF182745"/>
      <name val="Arial"/>
      <family val="2"/>
    </font>
    <font>
      <b/>
      <sz val="9"/>
      <color rgb="FF182745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6"/>
      <color theme="10"/>
      <name val="Arial"/>
      <family val="2"/>
    </font>
    <font>
      <b/>
      <sz val="22"/>
      <color rgb="FFFFC000"/>
      <name val="Arial"/>
      <family val="2"/>
    </font>
    <font>
      <b/>
      <u/>
      <sz val="26"/>
      <color rgb="FF182745"/>
      <name val="Arial"/>
      <family val="2"/>
    </font>
    <font>
      <b/>
      <sz val="22"/>
      <color rgb="FF00B0F0"/>
      <name val="Arial"/>
      <family val="2"/>
    </font>
    <font>
      <b/>
      <sz val="28"/>
      <color rgb="FF182745"/>
      <name val="Arial"/>
      <family val="2"/>
    </font>
    <font>
      <sz val="10"/>
      <color rgb="FF191D38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8"/>
      <color rgb="FF182745"/>
      <name val="Calibri"/>
      <family val="2"/>
    </font>
    <font>
      <sz val="16"/>
      <color rgb="FF182745"/>
      <name val="Calibri"/>
      <family val="2"/>
    </font>
    <font>
      <sz val="36"/>
      <color rgb="FF182745"/>
      <name val="Arial"/>
      <family val="2"/>
    </font>
    <font>
      <sz val="12"/>
      <color rgb="FF182745"/>
      <name val="Arial"/>
      <family val="2"/>
    </font>
    <font>
      <b/>
      <sz val="10"/>
      <color rgb="FF191D38"/>
      <name val="Arial"/>
      <family val="2"/>
    </font>
    <font>
      <sz val="8"/>
      <name val="Calibri"/>
      <family val="2"/>
      <scheme val="minor"/>
    </font>
    <font>
      <b/>
      <sz val="16"/>
      <color rgb="FF18274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8274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1" fillId="7" borderId="10" xfId="0" applyFont="1" applyFill="1" applyBorder="1" applyAlignment="1">
      <alignment vertical="center"/>
    </xf>
    <xf numFmtId="14" fontId="1" fillId="5" borderId="1" xfId="0" applyNumberFormat="1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right" vertical="center"/>
    </xf>
    <xf numFmtId="166" fontId="5" fillId="7" borderId="0" xfId="0" applyNumberFormat="1" applyFont="1" applyFill="1" applyAlignment="1">
      <alignment vertical="center"/>
    </xf>
    <xf numFmtId="0" fontId="1" fillId="7" borderId="10" xfId="0" applyFont="1" applyFill="1" applyBorder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0" fillId="9" borderId="0" xfId="0" applyFont="1" applyFill="1" applyAlignment="1">
      <alignment vertical="center" wrapText="1"/>
    </xf>
    <xf numFmtId="0" fontId="7" fillId="9" borderId="0" xfId="0" applyFont="1" applyFill="1" applyAlignment="1">
      <alignment vertical="center" wrapText="1"/>
    </xf>
    <xf numFmtId="10" fontId="8" fillId="9" borderId="0" xfId="0" applyNumberFormat="1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1" fillId="9" borderId="0" xfId="0" applyFont="1" applyFill="1" applyAlignment="1">
      <alignment horizontal="left" vertical="center"/>
    </xf>
    <xf numFmtId="0" fontId="6" fillId="9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right" vertical="center"/>
    </xf>
    <xf numFmtId="166" fontId="5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10" fontId="9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10" fontId="8" fillId="5" borderId="0" xfId="0" applyNumberFormat="1" applyFont="1" applyFill="1" applyAlignment="1">
      <alignment vertical="center"/>
    </xf>
    <xf numFmtId="0" fontId="4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left" vertical="center"/>
    </xf>
    <xf numFmtId="10" fontId="9" fillId="5" borderId="0" xfId="0" applyNumberFormat="1" applyFont="1" applyFill="1" applyAlignment="1">
      <alignment horizontal="left" vertical="center"/>
    </xf>
    <xf numFmtId="164" fontId="14" fillId="5" borderId="0" xfId="0" applyNumberFormat="1" applyFont="1" applyFill="1" applyAlignment="1">
      <alignment vertical="center" wrapText="1"/>
    </xf>
    <xf numFmtId="164" fontId="14" fillId="5" borderId="8" xfId="0" applyNumberFormat="1" applyFont="1" applyFill="1" applyBorder="1" applyAlignment="1">
      <alignment vertical="center" wrapText="1"/>
    </xf>
    <xf numFmtId="164" fontId="4" fillId="5" borderId="8" xfId="0" applyNumberFormat="1" applyFont="1" applyFill="1" applyBorder="1" applyAlignment="1">
      <alignment vertical="center" wrapText="1"/>
    </xf>
    <xf numFmtId="164" fontId="4" fillId="5" borderId="0" xfId="0" applyNumberFormat="1" applyFont="1" applyFill="1" applyAlignment="1">
      <alignment vertical="center" wrapText="1"/>
    </xf>
    <xf numFmtId="0" fontId="1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 wrapText="1"/>
    </xf>
    <xf numFmtId="14" fontId="11" fillId="5" borderId="8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14" fontId="15" fillId="5" borderId="8" xfId="0" applyNumberFormat="1" applyFont="1" applyFill="1" applyBorder="1" applyAlignment="1">
      <alignment horizontal="right" vertical="center"/>
    </xf>
    <xf numFmtId="0" fontId="18" fillId="5" borderId="0" xfId="1" applyFont="1" applyFill="1" applyBorder="1" applyAlignment="1" applyProtection="1">
      <alignment vertical="center"/>
    </xf>
    <xf numFmtId="0" fontId="18" fillId="5" borderId="4" xfId="1" applyFont="1" applyFill="1" applyBorder="1" applyAlignment="1" applyProtection="1">
      <alignment vertical="center"/>
    </xf>
    <xf numFmtId="0" fontId="19" fillId="5" borderId="0" xfId="1" applyFont="1" applyFill="1" applyBorder="1" applyAlignment="1" applyProtection="1">
      <alignment vertical="center"/>
    </xf>
    <xf numFmtId="0" fontId="20" fillId="5" borderId="0" xfId="1" applyFont="1" applyFill="1" applyBorder="1" applyAlignment="1" applyProtection="1">
      <alignment vertical="center"/>
    </xf>
    <xf numFmtId="164" fontId="6" fillId="5" borderId="0" xfId="0" applyNumberFormat="1" applyFont="1" applyFill="1" applyAlignment="1">
      <alignment vertical="center" wrapText="1"/>
    </xf>
    <xf numFmtId="0" fontId="21" fillId="5" borderId="0" xfId="0" applyFont="1" applyFill="1" applyAlignment="1">
      <alignment vertical="center"/>
    </xf>
    <xf numFmtId="0" fontId="8" fillId="5" borderId="8" xfId="0" applyFont="1" applyFill="1" applyBorder="1" applyAlignment="1">
      <alignment vertical="center"/>
    </xf>
    <xf numFmtId="0" fontId="18" fillId="5" borderId="19" xfId="1" applyFont="1" applyFill="1" applyBorder="1" applyAlignment="1" applyProtection="1">
      <alignment vertical="center"/>
    </xf>
    <xf numFmtId="0" fontId="1" fillId="5" borderId="19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 wrapText="1"/>
    </xf>
    <xf numFmtId="0" fontId="1" fillId="5" borderId="20" xfId="0" applyFont="1" applyFill="1" applyBorder="1" applyAlignment="1">
      <alignment vertical="center"/>
    </xf>
    <xf numFmtId="0" fontId="22" fillId="5" borderId="0" xfId="0" applyFont="1" applyFill="1" applyAlignment="1">
      <alignment vertical="top" wrapText="1"/>
    </xf>
    <xf numFmtId="0" fontId="23" fillId="5" borderId="0" xfId="0" applyFont="1" applyFill="1" applyAlignment="1">
      <alignment vertical="center" wrapText="1"/>
    </xf>
    <xf numFmtId="0" fontId="24" fillId="5" borderId="0" xfId="0" applyFont="1" applyFill="1" applyAlignment="1">
      <alignment vertical="center"/>
    </xf>
    <xf numFmtId="164" fontId="25" fillId="5" borderId="0" xfId="0" applyNumberFormat="1" applyFont="1" applyFill="1" applyAlignment="1">
      <alignment vertical="center" wrapText="1"/>
    </xf>
    <xf numFmtId="0" fontId="26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27" fillId="5" borderId="0" xfId="0" applyFont="1" applyFill="1" applyAlignment="1">
      <alignment horizontal="center" vertical="center"/>
    </xf>
    <xf numFmtId="10" fontId="10" fillId="5" borderId="0" xfId="0" applyNumberFormat="1" applyFont="1" applyFill="1" applyAlignment="1">
      <alignment vertical="center"/>
    </xf>
    <xf numFmtId="164" fontId="24" fillId="5" borderId="0" xfId="0" applyNumberFormat="1" applyFont="1" applyFill="1" applyAlignment="1">
      <alignment vertical="center" wrapText="1"/>
    </xf>
    <xf numFmtId="10" fontId="10" fillId="5" borderId="0" xfId="0" applyNumberFormat="1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164" fontId="10" fillId="5" borderId="0" xfId="0" applyNumberFormat="1" applyFont="1" applyFill="1" applyAlignment="1">
      <alignment vertical="center" wrapText="1"/>
    </xf>
    <xf numFmtId="10" fontId="28" fillId="5" borderId="0" xfId="0" applyNumberFormat="1" applyFont="1" applyFill="1" applyAlignment="1">
      <alignment vertical="center"/>
    </xf>
    <xf numFmtId="164" fontId="4" fillId="5" borderId="0" xfId="0" applyNumberFormat="1" applyFont="1" applyFill="1" applyAlignment="1">
      <alignment vertical="center"/>
    </xf>
    <xf numFmtId="164" fontId="29" fillId="5" borderId="0" xfId="0" applyNumberFormat="1" applyFont="1" applyFill="1" applyAlignment="1">
      <alignment vertical="center" wrapText="1"/>
    </xf>
    <xf numFmtId="0" fontId="12" fillId="9" borderId="0" xfId="0" applyFont="1" applyFill="1" applyAlignment="1">
      <alignment horizontal="left" vertical="center"/>
    </xf>
    <xf numFmtId="164" fontId="4" fillId="9" borderId="0" xfId="0" applyNumberFormat="1" applyFont="1" applyFill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left" vertical="center" indent="1"/>
    </xf>
    <xf numFmtId="9" fontId="4" fillId="9" borderId="28" xfId="0" applyNumberFormat="1" applyFont="1" applyFill="1" applyBorder="1" applyAlignment="1">
      <alignment horizontal="center" vertical="center"/>
    </xf>
    <xf numFmtId="10" fontId="4" fillId="9" borderId="28" xfId="0" applyNumberFormat="1" applyFont="1" applyFill="1" applyBorder="1" applyAlignment="1">
      <alignment horizontal="center" vertical="center"/>
    </xf>
    <xf numFmtId="165" fontId="4" fillId="9" borderId="28" xfId="0" applyNumberFormat="1" applyFont="1" applyFill="1" applyBorder="1" applyAlignment="1">
      <alignment horizontal="center" vertical="center"/>
    </xf>
    <xf numFmtId="164" fontId="4" fillId="9" borderId="28" xfId="0" applyNumberFormat="1" applyFont="1" applyFill="1" applyBorder="1" applyAlignment="1">
      <alignment horizontal="center" vertical="center"/>
    </xf>
    <xf numFmtId="14" fontId="4" fillId="9" borderId="28" xfId="0" applyNumberFormat="1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left" vertical="center" indent="1"/>
    </xf>
    <xf numFmtId="9" fontId="4" fillId="8" borderId="28" xfId="0" applyNumberFormat="1" applyFont="1" applyFill="1" applyBorder="1" applyAlignment="1">
      <alignment horizontal="center" vertical="center"/>
    </xf>
    <xf numFmtId="10" fontId="4" fillId="8" borderId="28" xfId="0" applyNumberFormat="1" applyFont="1" applyFill="1" applyBorder="1" applyAlignment="1">
      <alignment horizontal="center" vertical="center"/>
    </xf>
    <xf numFmtId="165" fontId="4" fillId="8" borderId="28" xfId="0" applyNumberFormat="1" applyFont="1" applyFill="1" applyBorder="1" applyAlignment="1">
      <alignment horizontal="center" vertical="center"/>
    </xf>
    <xf numFmtId="164" fontId="4" fillId="8" borderId="28" xfId="0" applyNumberFormat="1" applyFont="1" applyFill="1" applyBorder="1" applyAlignment="1">
      <alignment horizontal="center" vertical="center"/>
    </xf>
    <xf numFmtId="14" fontId="4" fillId="8" borderId="28" xfId="0" applyNumberFormat="1" applyFont="1" applyFill="1" applyBorder="1" applyAlignment="1">
      <alignment horizontal="center" vertical="center"/>
    </xf>
    <xf numFmtId="0" fontId="4" fillId="9" borderId="0" xfId="0" applyFont="1" applyFill="1" applyAlignment="1">
      <alignment vertical="top" wrapText="1"/>
    </xf>
    <xf numFmtId="14" fontId="5" fillId="7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left" vertical="top" wrapText="1"/>
    </xf>
    <xf numFmtId="0" fontId="7" fillId="9" borderId="14" xfId="0" applyFont="1" applyFill="1" applyBorder="1" applyAlignment="1">
      <alignment vertical="center" wrapText="1"/>
    </xf>
    <xf numFmtId="10" fontId="8" fillId="9" borderId="14" xfId="0" applyNumberFormat="1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8" fillId="9" borderId="14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left" vertical="top" wrapText="1"/>
    </xf>
    <xf numFmtId="0" fontId="4" fillId="9" borderId="14" xfId="0" applyFont="1" applyFill="1" applyBorder="1" applyAlignment="1">
      <alignment vertical="top" wrapText="1"/>
    </xf>
    <xf numFmtId="10" fontId="3" fillId="7" borderId="12" xfId="0" applyNumberFormat="1" applyFont="1" applyFill="1" applyBorder="1" applyAlignment="1">
      <alignment horizontal="center" vertical="center"/>
    </xf>
    <xf numFmtId="164" fontId="4" fillId="9" borderId="0" xfId="0" applyNumberFormat="1" applyFont="1" applyFill="1" applyAlignment="1">
      <alignment vertical="center"/>
    </xf>
    <xf numFmtId="0" fontId="9" fillId="5" borderId="0" xfId="0" applyFont="1" applyFill="1"/>
    <xf numFmtId="0" fontId="13" fillId="5" borderId="0" xfId="0" applyFont="1" applyFill="1"/>
    <xf numFmtId="0" fontId="6" fillId="5" borderId="8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4" fontId="4" fillId="9" borderId="36" xfId="0" applyNumberFormat="1" applyFont="1" applyFill="1" applyBorder="1" applyAlignment="1">
      <alignment horizontal="center" vertical="center"/>
    </xf>
    <xf numFmtId="14" fontId="4" fillId="8" borderId="36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25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26" fillId="5" borderId="0" xfId="0" applyFont="1" applyFill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166" fontId="5" fillId="7" borderId="0" xfId="0" applyNumberFormat="1" applyFont="1" applyFill="1" applyAlignment="1">
      <alignment horizontal="right" vertical="center"/>
    </xf>
    <xf numFmtId="0" fontId="3" fillId="7" borderId="11" xfId="0" applyFont="1" applyFill="1" applyBorder="1" applyAlignment="1">
      <alignment horizontal="left" vertical="center" indent="1"/>
    </xf>
    <xf numFmtId="0" fontId="3" fillId="7" borderId="0" xfId="0" applyFont="1" applyFill="1" applyAlignment="1">
      <alignment horizontal="left" vertical="center" indent="1"/>
    </xf>
    <xf numFmtId="0" fontId="3" fillId="7" borderId="29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164" fontId="4" fillId="9" borderId="29" xfId="0" applyNumberFormat="1" applyFont="1" applyFill="1" applyBorder="1" applyAlignment="1">
      <alignment horizontal="center" vertical="center"/>
    </xf>
    <xf numFmtId="164" fontId="4" fillId="9" borderId="31" xfId="0" applyNumberFormat="1" applyFont="1" applyFill="1" applyBorder="1" applyAlignment="1">
      <alignment horizontal="center" vertical="center"/>
    </xf>
    <xf numFmtId="164" fontId="4" fillId="9" borderId="30" xfId="0" applyNumberFormat="1" applyFont="1" applyFill="1" applyBorder="1" applyAlignment="1">
      <alignment horizontal="center" vertical="center"/>
    </xf>
    <xf numFmtId="0" fontId="32" fillId="9" borderId="0" xfId="0" applyFont="1" applyFill="1" applyAlignment="1">
      <alignment horizontal="left" vertical="center" wrapText="1"/>
    </xf>
    <xf numFmtId="0" fontId="3" fillId="7" borderId="34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left" vertical="top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14" fontId="5" fillId="7" borderId="0" xfId="0" applyNumberFormat="1" applyFont="1" applyFill="1" applyAlignment="1">
      <alignment horizontal="center" vertical="center"/>
    </xf>
    <xf numFmtId="10" fontId="9" fillId="9" borderId="0" xfId="0" applyNumberFormat="1" applyFont="1" applyFill="1" applyAlignment="1">
      <alignment horizontal="center" vertical="center"/>
    </xf>
    <xf numFmtId="0" fontId="7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center"/>
    </xf>
    <xf numFmtId="0" fontId="12" fillId="9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8B08F8EE-892A-4E96-8923-D00C4EC11F83}"/>
  </tableStyles>
  <colors>
    <mruColors>
      <color rgb="FF1827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edsbuildingsociety.co.uk/intermediaries/contact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g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23</xdr:col>
      <xdr:colOff>0</xdr:colOff>
      <xdr:row>22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6" y="0"/>
          <a:ext cx="10602445" cy="5293660"/>
        </a:xfrm>
        <a:prstGeom prst="rect">
          <a:avLst/>
        </a:prstGeom>
      </xdr:spPr>
    </xdr:pic>
    <xdr:clientData/>
  </xdr:twoCellAnchor>
  <xdr:twoCellAnchor>
    <xdr:from>
      <xdr:col>4</xdr:col>
      <xdr:colOff>20731</xdr:colOff>
      <xdr:row>0</xdr:row>
      <xdr:rowOff>138207</xdr:rowOff>
    </xdr:from>
    <xdr:to>
      <xdr:col>18</xdr:col>
      <xdr:colOff>448235</xdr:colOff>
      <xdr:row>1</xdr:row>
      <xdr:rowOff>175745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97131" y="138207"/>
          <a:ext cx="7095004" cy="275663"/>
        </a:xfrm>
        <a:prstGeom prst="rect">
          <a:avLst/>
        </a:prstGeom>
        <a:solidFill>
          <a:schemeClr val="lt1"/>
        </a:solidFill>
        <a:ln w="9525" cmpd="sng">
          <a:solidFill>
            <a:srgbClr val="18274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900" b="1">
              <a:solidFill>
                <a:srgbClr val="182745"/>
              </a:solidFill>
              <a:latin typeface="Arial" panose="020B0604020202020204" pitchFamily="34" charset="0"/>
              <a:cs typeface="Arial" panose="020B0604020202020204" pitchFamily="34" charset="0"/>
            </a:rPr>
            <a:t>This is for internal or intermediary use only, and should not be distributed to potential borrowers or other customers.</a:t>
          </a:r>
        </a:p>
      </xdr:txBody>
    </xdr:sp>
    <xdr:clientData/>
  </xdr:twoCellAnchor>
  <xdr:twoCellAnchor>
    <xdr:from>
      <xdr:col>0</xdr:col>
      <xdr:colOff>358775</xdr:colOff>
      <xdr:row>5</xdr:row>
      <xdr:rowOff>15875</xdr:rowOff>
    </xdr:from>
    <xdr:to>
      <xdr:col>9</xdr:col>
      <xdr:colOff>330200</xdr:colOff>
      <xdr:row>16</xdr:row>
      <xdr:rowOff>82550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58775" y="1339850"/>
          <a:ext cx="4029075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4400" b="1">
              <a:solidFill>
                <a:srgbClr val="182745"/>
              </a:solidFill>
              <a:latin typeface="Arial" panose="020B0604020202020204" pitchFamily="34" charset="0"/>
              <a:cs typeface="Arial" panose="020B0604020202020204" pitchFamily="34" charset="0"/>
            </a:rPr>
            <a:t>Mortgage Product Updates </a:t>
          </a:r>
        </a:p>
      </xdr:txBody>
    </xdr:sp>
    <xdr:clientData/>
  </xdr:twoCellAnchor>
  <xdr:twoCellAnchor editAs="oneCell">
    <xdr:from>
      <xdr:col>1</xdr:col>
      <xdr:colOff>12700</xdr:colOff>
      <xdr:row>1</xdr:row>
      <xdr:rowOff>165100</xdr:rowOff>
    </xdr:from>
    <xdr:to>
      <xdr:col>6</xdr:col>
      <xdr:colOff>448779</xdr:colOff>
      <xdr:row>3</xdr:row>
      <xdr:rowOff>257175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" y="403225"/>
          <a:ext cx="2585554" cy="565150"/>
        </a:xfrm>
        <a:prstGeom prst="rect">
          <a:avLst/>
        </a:prstGeom>
      </xdr:spPr>
    </xdr:pic>
    <xdr:clientData/>
  </xdr:twoCellAnchor>
  <xdr:twoCellAnchor editAs="oneCell">
    <xdr:from>
      <xdr:col>14</xdr:col>
      <xdr:colOff>474567</xdr:colOff>
      <xdr:row>33</xdr:row>
      <xdr:rowOff>147918</xdr:rowOff>
    </xdr:from>
    <xdr:to>
      <xdr:col>19</xdr:col>
      <xdr:colOff>112059</xdr:colOff>
      <xdr:row>35</xdr:row>
      <xdr:rowOff>162029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655" y="7913594"/>
          <a:ext cx="2102786" cy="481584"/>
        </a:xfrm>
        <a:prstGeom prst="rect">
          <a:avLst/>
        </a:prstGeom>
      </xdr:spPr>
    </xdr:pic>
    <xdr:clientData/>
  </xdr:twoCellAnchor>
  <xdr:twoCellAnchor editAs="oneCell">
    <xdr:from>
      <xdr:col>14</xdr:col>
      <xdr:colOff>484467</xdr:colOff>
      <xdr:row>36</xdr:row>
      <xdr:rowOff>56029</xdr:rowOff>
    </xdr:from>
    <xdr:to>
      <xdr:col>19</xdr:col>
      <xdr:colOff>96370</xdr:colOff>
      <xdr:row>38</xdr:row>
      <xdr:rowOff>73958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7791" y="8527676"/>
          <a:ext cx="2245285" cy="488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828302</xdr:colOff>
      <xdr:row>3</xdr:row>
      <xdr:rowOff>78441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206E00-A036-4249-93B5-8D7880E113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71500" y="238125"/>
          <a:ext cx="4790702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828302</xdr:colOff>
      <xdr:row>3</xdr:row>
      <xdr:rowOff>78441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79D015-8652-4465-98D5-B7FBF475E7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71500" y="238125"/>
          <a:ext cx="4790702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828302</xdr:colOff>
      <xdr:row>3</xdr:row>
      <xdr:rowOff>78441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3E9D3C-609A-4BBF-A63E-88DA01A4FB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71500" y="238125"/>
          <a:ext cx="4790702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120663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76250" y="238125"/>
          <a:ext cx="4750361" cy="594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121298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305A3B-C1B4-482C-9B09-DAB24FE7E0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55161" cy="590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120663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CFFD64-5FE8-4E5E-94CF-A69AEE5F90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61511" cy="593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121298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AF2EF7-D2EB-43D6-BDE3-220407705E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55161" cy="593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199764</xdr:colOff>
      <xdr:row>3</xdr:row>
      <xdr:rowOff>123838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430C9F-29DF-4B9F-8CEA-37E55F956C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64686" cy="596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124473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F7806F-DC55-44F4-8818-74F65A4AAD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55161" cy="596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201034</xdr:colOff>
      <xdr:row>3</xdr:row>
      <xdr:rowOff>114948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02F4507-1D3E-490E-8949-6A3167CB20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22446" cy="59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115583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7B15F2-63EF-4350-BEC6-36EECC0972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18001" cy="591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201034</xdr:colOff>
      <xdr:row>3</xdr:row>
      <xdr:rowOff>114948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61F8056-32F7-43AA-AA6C-1E2C99387E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22446" cy="59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115583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F919437-BC13-41BB-AA94-AD2A2D2590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18001" cy="591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191509</xdr:colOff>
      <xdr:row>3</xdr:row>
      <xdr:rowOff>124473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FE8A379-8B44-4EDF-90D2-9213F78999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25621" cy="594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125108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3885A8A-BB7A-456D-9058-93FA21738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18001" cy="595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Introduction">
    <pageSetUpPr fitToPage="1"/>
  </sheetPr>
  <dimension ref="A1:W58"/>
  <sheetViews>
    <sheetView tabSelected="1" showWhiteSpace="0" zoomScale="85" zoomScaleNormal="85" zoomScaleSheetLayoutView="100" workbookViewId="0">
      <selection activeCell="P40" sqref="P40:U45"/>
    </sheetView>
  </sheetViews>
  <sheetFormatPr defaultColWidth="0" defaultRowHeight="18.75" customHeight="1" zeroHeight="1" x14ac:dyDescent="0.25"/>
  <cols>
    <col min="1" max="3" width="7.42578125" style="8" customWidth="1"/>
    <col min="4" max="4" width="3.5703125" style="8" customWidth="1"/>
    <col min="5" max="20" width="7.42578125" style="8" customWidth="1"/>
    <col min="21" max="21" width="5.42578125" style="8" customWidth="1"/>
    <col min="22" max="22" width="2.42578125" style="8" customWidth="1"/>
    <col min="23" max="23" width="7.42578125" style="8" customWidth="1"/>
    <col min="24" max="16384" width="9.42578125" style="8" hidden="1"/>
  </cols>
  <sheetData>
    <row r="1" spans="1:23" ht="18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8.75" customHeight="1" x14ac:dyDescent="0.25">
      <c r="A2" s="16"/>
      <c r="B2" s="16"/>
      <c r="C2" s="16"/>
      <c r="D2" s="16"/>
      <c r="E2" s="16"/>
      <c r="F2" s="16"/>
      <c r="G2" s="37"/>
      <c r="H2" s="133"/>
      <c r="I2" s="133"/>
      <c r="J2" s="133"/>
      <c r="K2" s="133"/>
      <c r="L2" s="133"/>
      <c r="M2" s="133"/>
      <c r="N2" s="133"/>
      <c r="O2" s="133"/>
      <c r="P2" s="133"/>
      <c r="Q2" s="38"/>
      <c r="R2" s="38"/>
      <c r="S2" s="38"/>
      <c r="T2" s="38"/>
      <c r="U2" s="39"/>
      <c r="V2" s="16"/>
      <c r="W2" s="16"/>
    </row>
    <row r="3" spans="1:23" ht="18.75" customHeight="1" x14ac:dyDescent="0.25">
      <c r="A3" s="16"/>
      <c r="B3" s="16"/>
      <c r="C3" s="16"/>
      <c r="D3" s="16"/>
      <c r="E3" s="16"/>
      <c r="F3" s="16"/>
      <c r="G3" s="16"/>
      <c r="H3" s="133"/>
      <c r="I3" s="133"/>
      <c r="J3" s="133"/>
      <c r="K3" s="133"/>
      <c r="L3" s="133"/>
      <c r="M3" s="133"/>
      <c r="N3" s="133"/>
      <c r="O3" s="133"/>
      <c r="P3" s="133"/>
      <c r="Q3" s="16"/>
      <c r="R3" s="16"/>
      <c r="S3" s="16"/>
      <c r="T3" s="16"/>
      <c r="U3" s="16"/>
      <c r="V3" s="16"/>
      <c r="W3" s="16"/>
    </row>
    <row r="4" spans="1:23" ht="35.25" customHeight="1" x14ac:dyDescent="0.6">
      <c r="A4" s="16"/>
      <c r="B4" s="16"/>
      <c r="C4" s="16"/>
      <c r="D4" s="16"/>
      <c r="E4" s="120"/>
      <c r="F4" s="16"/>
      <c r="G4" s="16"/>
      <c r="H4" s="38"/>
      <c r="I4" s="38"/>
      <c r="J4" s="38"/>
      <c r="K4" s="38"/>
      <c r="L4" s="38"/>
      <c r="M4" s="38"/>
      <c r="N4" s="38"/>
      <c r="O4" s="38"/>
      <c r="P4" s="38"/>
      <c r="Q4" s="16"/>
      <c r="R4" s="16"/>
      <c r="S4" s="16"/>
      <c r="T4" s="16"/>
      <c r="U4" s="16"/>
      <c r="V4" s="16"/>
      <c r="W4" s="16"/>
    </row>
    <row r="5" spans="1:23" ht="12.7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8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4.75" customHeight="1" x14ac:dyDescent="0.25">
      <c r="A7" s="16"/>
      <c r="B7" s="16"/>
      <c r="C7" s="16"/>
      <c r="D7" s="16"/>
      <c r="E7" s="31"/>
      <c r="F7" s="16"/>
      <c r="G7" s="16"/>
      <c r="H7" s="40"/>
      <c r="I7" s="40"/>
      <c r="J7" s="40"/>
      <c r="K7" s="40"/>
      <c r="L7" s="16"/>
      <c r="M7" s="41"/>
      <c r="N7" s="41"/>
      <c r="O7" s="41"/>
      <c r="P7" s="41"/>
      <c r="Q7" s="41"/>
      <c r="R7" s="16"/>
      <c r="S7" s="16"/>
      <c r="T7" s="16"/>
      <c r="U7" s="16"/>
      <c r="V7" s="40"/>
      <c r="W7" s="40"/>
    </row>
    <row r="8" spans="1:23" ht="37.5" customHeight="1" x14ac:dyDescent="0.25">
      <c r="A8" s="18"/>
      <c r="B8" s="16"/>
      <c r="C8" s="16"/>
      <c r="D8" s="16"/>
      <c r="E8" s="34"/>
      <c r="F8" s="34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6"/>
      <c r="S8" s="16"/>
      <c r="T8" s="16"/>
      <c r="U8" s="16"/>
      <c r="V8" s="18"/>
      <c r="W8" s="18"/>
    </row>
    <row r="9" spans="1:23" ht="12" customHeight="1" x14ac:dyDescent="0.25">
      <c r="A9" s="18"/>
      <c r="B9" s="36"/>
      <c r="C9" s="36"/>
      <c r="D9" s="36"/>
      <c r="E9" s="34"/>
      <c r="F9" s="34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6"/>
      <c r="S9" s="16"/>
      <c r="T9" s="16"/>
      <c r="U9" s="16"/>
      <c r="V9" s="18"/>
      <c r="W9" s="18"/>
    </row>
    <row r="10" spans="1:23" ht="18.75" customHeight="1" x14ac:dyDescent="0.25">
      <c r="A10" s="16"/>
      <c r="B10" s="31"/>
      <c r="C10" s="31"/>
      <c r="D10" s="31"/>
      <c r="E10" s="31"/>
      <c r="F10" s="3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8.75" customHeight="1" x14ac:dyDescent="0.25">
      <c r="A11" s="16"/>
      <c r="B11" s="42"/>
      <c r="C11" s="42"/>
      <c r="D11" s="42"/>
      <c r="E11" s="42"/>
      <c r="F11" s="43"/>
      <c r="G11" s="43"/>
      <c r="H11" s="43"/>
      <c r="I11" s="44"/>
      <c r="J11" s="42"/>
      <c r="K11" s="42"/>
      <c r="L11" s="42"/>
      <c r="M11" s="42"/>
      <c r="N11" s="43"/>
      <c r="O11" s="43"/>
      <c r="P11" s="43"/>
      <c r="Q11" s="45"/>
      <c r="R11" s="45"/>
      <c r="S11" s="45"/>
      <c r="T11" s="45"/>
      <c r="U11" s="45"/>
      <c r="V11" s="45"/>
      <c r="W11" s="16"/>
    </row>
    <row r="12" spans="1:23" ht="18.75" customHeight="1" x14ac:dyDescent="0.25">
      <c r="A12" s="16"/>
      <c r="B12" s="42"/>
      <c r="C12" s="42"/>
      <c r="D12" s="46"/>
      <c r="E12" s="46"/>
      <c r="F12" s="43"/>
      <c r="G12" s="43"/>
      <c r="H12" s="43"/>
      <c r="I12" s="44"/>
      <c r="J12" s="47"/>
      <c r="K12" s="47"/>
      <c r="L12" s="45"/>
      <c r="M12" s="45"/>
      <c r="N12" s="43"/>
      <c r="O12" s="43"/>
      <c r="P12" s="43"/>
      <c r="Q12" s="45"/>
      <c r="R12" s="45"/>
      <c r="S12" s="45"/>
      <c r="T12" s="45"/>
      <c r="U12" s="45"/>
      <c r="V12" s="45"/>
      <c r="W12" s="16"/>
    </row>
    <row r="13" spans="1:23" ht="18.75" customHeight="1" x14ac:dyDescent="0.3">
      <c r="A13" s="16"/>
      <c r="B13" s="42"/>
      <c r="C13" s="42"/>
      <c r="D13" s="46"/>
      <c r="E13" s="46"/>
      <c r="F13" s="16"/>
      <c r="G13" s="16"/>
      <c r="H13" s="16"/>
      <c r="I13" s="44"/>
      <c r="J13" s="44"/>
      <c r="K13" s="121"/>
      <c r="L13" s="16"/>
      <c r="M13" s="48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18.75" customHeight="1" x14ac:dyDescent="0.25">
      <c r="A14" s="16"/>
      <c r="B14" s="42"/>
      <c r="C14" s="42"/>
      <c r="D14" s="46"/>
      <c r="E14" s="46"/>
      <c r="F14" s="16"/>
      <c r="G14" s="16"/>
      <c r="H14" s="16"/>
      <c r="I14" s="44"/>
      <c r="J14" s="44"/>
      <c r="K14" s="16"/>
      <c r="L14" s="16"/>
      <c r="M14" s="48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18.75" customHeight="1" x14ac:dyDescent="0.25">
      <c r="A15" s="16"/>
      <c r="B15" s="49"/>
      <c r="C15" s="42"/>
      <c r="D15" s="46"/>
      <c r="E15" s="46"/>
      <c r="F15" s="16"/>
      <c r="G15" s="35"/>
      <c r="H15" s="16"/>
      <c r="I15" s="44"/>
      <c r="J15" s="44"/>
      <c r="K15" s="16"/>
      <c r="L15" s="16"/>
      <c r="M15" s="48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18.75" customHeight="1" x14ac:dyDescent="0.25">
      <c r="A16" s="16"/>
      <c r="B16" s="134"/>
      <c r="C16" s="134"/>
      <c r="D16" s="134"/>
      <c r="E16" s="134"/>
      <c r="F16" s="16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16"/>
    </row>
    <row r="17" spans="1:23" ht="18.75" customHeight="1" x14ac:dyDescent="0.25">
      <c r="A17" s="16"/>
      <c r="B17" s="50"/>
      <c r="C17" s="50"/>
      <c r="D17" s="50"/>
      <c r="E17" s="50"/>
      <c r="F17" s="16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16"/>
    </row>
    <row r="18" spans="1:23" ht="18.75" customHeight="1" x14ac:dyDescent="0.25">
      <c r="A18" s="16"/>
      <c r="B18" s="50"/>
      <c r="C18" s="50"/>
      <c r="D18" s="50"/>
      <c r="E18" s="50"/>
      <c r="F18" s="16"/>
      <c r="G18" s="52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16"/>
    </row>
    <row r="19" spans="1:23" ht="18.75" customHeight="1" x14ac:dyDescent="0.25">
      <c r="A19" s="16"/>
      <c r="B19" s="42"/>
      <c r="C19" s="42"/>
      <c r="D19" s="46"/>
      <c r="E19" s="46"/>
      <c r="F19" s="16"/>
      <c r="G19" s="16"/>
      <c r="H19" s="16"/>
      <c r="I19" s="44"/>
      <c r="J19" s="44"/>
      <c r="K19" s="16"/>
      <c r="L19" s="16"/>
      <c r="M19" s="48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0.5" customHeight="1" x14ac:dyDescent="0.25">
      <c r="A20" s="16"/>
      <c r="B20" s="42"/>
      <c r="C20" s="42"/>
      <c r="D20" s="46"/>
      <c r="E20" s="46"/>
      <c r="F20" s="16"/>
      <c r="G20" s="16"/>
      <c r="H20" s="16"/>
      <c r="I20" s="44"/>
      <c r="J20" s="44"/>
      <c r="K20" s="16"/>
      <c r="L20" s="16"/>
      <c r="M20" s="48"/>
      <c r="N20" s="16"/>
      <c r="O20" s="16"/>
      <c r="P20" s="47"/>
      <c r="Q20" s="47"/>
      <c r="R20" s="47"/>
      <c r="S20" s="47"/>
      <c r="T20" s="47"/>
      <c r="U20" s="47"/>
      <c r="V20" s="47"/>
      <c r="W20" s="16"/>
    </row>
    <row r="21" spans="1:23" ht="10.5" customHeight="1" x14ac:dyDescent="0.25">
      <c r="A21" s="16"/>
      <c r="B21" s="42"/>
      <c r="C21" s="42"/>
      <c r="D21" s="46"/>
      <c r="E21" s="46"/>
      <c r="F21" s="16"/>
      <c r="G21" s="16"/>
      <c r="H21" s="16"/>
      <c r="I21" s="44"/>
      <c r="J21" s="44"/>
      <c r="K21" s="16"/>
      <c r="L21" s="16"/>
      <c r="M21" s="48"/>
      <c r="N21" s="16"/>
      <c r="O21" s="16"/>
      <c r="P21" s="47"/>
      <c r="Q21" s="47"/>
      <c r="R21" s="47"/>
      <c r="S21" s="47"/>
      <c r="T21" s="47"/>
      <c r="U21" s="47"/>
      <c r="V21" s="47"/>
      <c r="W21" s="16"/>
    </row>
    <row r="22" spans="1:23" ht="10.5" customHeight="1" x14ac:dyDescent="0.25">
      <c r="A22" s="16"/>
      <c r="B22" s="42"/>
      <c r="C22" s="42"/>
      <c r="D22" s="46"/>
      <c r="E22" s="46"/>
      <c r="F22" s="16"/>
      <c r="G22" s="16"/>
      <c r="H22" s="16"/>
      <c r="I22" s="44"/>
      <c r="J22" s="44"/>
      <c r="K22" s="16"/>
      <c r="L22" s="16"/>
      <c r="M22" s="48"/>
      <c r="N22" s="16"/>
      <c r="O22" s="16"/>
      <c r="P22" s="47"/>
      <c r="Q22" s="47"/>
      <c r="R22" s="47"/>
      <c r="S22" s="47"/>
      <c r="T22" s="47"/>
      <c r="U22" s="47"/>
      <c r="V22" s="47"/>
      <c r="W22" s="16"/>
    </row>
    <row r="23" spans="1:23" ht="18.75" customHeight="1" x14ac:dyDescent="0.25">
      <c r="A23" s="16"/>
      <c r="B23" s="16"/>
      <c r="C23" s="16"/>
      <c r="D23" s="16"/>
      <c r="E23" s="53"/>
      <c r="F23" s="53"/>
      <c r="G23" s="53"/>
      <c r="H23" s="16"/>
      <c r="I23" s="53"/>
      <c r="J23" s="53"/>
      <c r="K23" s="16"/>
      <c r="L23" s="45"/>
      <c r="M23" s="45"/>
      <c r="N23" s="45"/>
      <c r="O23" s="45"/>
      <c r="P23" s="47"/>
      <c r="Q23" s="47"/>
      <c r="R23" s="47"/>
      <c r="S23" s="47"/>
      <c r="T23" s="47"/>
      <c r="U23" s="47"/>
      <c r="V23" s="47"/>
      <c r="W23" s="16"/>
    </row>
    <row r="24" spans="1:23" ht="21.75" customHeight="1" x14ac:dyDescent="0.25">
      <c r="A24" s="54"/>
      <c r="B24" s="122" t="s">
        <v>125</v>
      </c>
      <c r="C24" s="55"/>
      <c r="D24" s="55"/>
      <c r="E24" s="55"/>
      <c r="F24" s="55"/>
      <c r="G24" s="55"/>
      <c r="H24" s="56"/>
      <c r="I24" s="57"/>
      <c r="J24" s="58"/>
      <c r="K24" s="59"/>
      <c r="L24" s="56"/>
      <c r="M24" s="56"/>
      <c r="N24" s="56"/>
      <c r="O24" s="60"/>
      <c r="P24" s="58"/>
      <c r="Q24" s="55"/>
      <c r="R24" s="58"/>
      <c r="S24" s="58"/>
      <c r="T24" s="61"/>
      <c r="U24" s="62"/>
      <c r="V24" s="63"/>
      <c r="W24" s="16"/>
    </row>
    <row r="25" spans="1:23" ht="11.25" customHeight="1" x14ac:dyDescent="0.25">
      <c r="A25" s="16"/>
      <c r="B25" s="31"/>
      <c r="C25" s="64"/>
      <c r="D25" s="64"/>
      <c r="E25" s="64"/>
      <c r="F25" s="64"/>
      <c r="G25" s="64"/>
      <c r="H25" s="65"/>
      <c r="I25" s="65"/>
      <c r="J25" s="64"/>
      <c r="K25" s="16"/>
      <c r="L25" s="57"/>
      <c r="M25" s="57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ht="23.25" customHeight="1" x14ac:dyDescent="0.25">
      <c r="A26" s="16"/>
      <c r="B26" s="44" t="s">
        <v>40</v>
      </c>
      <c r="C26" s="44"/>
      <c r="D26" s="44"/>
      <c r="E26" s="44"/>
      <c r="F26" s="44"/>
      <c r="G26" s="44"/>
      <c r="H26" s="64"/>
      <c r="I26" s="66" t="s">
        <v>41</v>
      </c>
      <c r="J26" s="67"/>
      <c r="K26" s="35"/>
      <c r="L26" s="68"/>
      <c r="M26" s="68"/>
      <c r="N26" s="16"/>
      <c r="O26" s="16"/>
      <c r="P26" s="69" t="s">
        <v>47</v>
      </c>
      <c r="Q26" s="16"/>
      <c r="R26" s="16"/>
      <c r="S26" s="16"/>
      <c r="T26" s="16"/>
      <c r="U26" s="16"/>
      <c r="V26" s="16"/>
      <c r="W26" s="16"/>
    </row>
    <row r="27" spans="1:23" ht="11.25" customHeight="1" x14ac:dyDescent="0.25">
      <c r="A27" s="16"/>
      <c r="B27" s="70"/>
      <c r="C27" s="70"/>
      <c r="D27" s="70"/>
      <c r="E27" s="70"/>
      <c r="F27" s="70"/>
      <c r="G27" s="70"/>
      <c r="H27" s="64"/>
      <c r="I27" s="71"/>
      <c r="J27" s="71"/>
      <c r="K27" s="72"/>
      <c r="L27" s="73"/>
      <c r="M27" s="73"/>
      <c r="N27" s="72"/>
      <c r="O27" s="16"/>
      <c r="P27" s="74"/>
      <c r="Q27" s="74"/>
      <c r="R27" s="74"/>
      <c r="S27" s="74"/>
      <c r="T27" s="74"/>
      <c r="U27" s="74"/>
      <c r="V27" s="74"/>
      <c r="W27" s="16"/>
    </row>
    <row r="28" spans="1:23" ht="18.75" customHeight="1" x14ac:dyDescent="0.25">
      <c r="A28" s="16"/>
      <c r="B28" s="75"/>
      <c r="C28" s="75"/>
      <c r="D28" s="75"/>
      <c r="E28" s="75"/>
      <c r="F28" s="75"/>
      <c r="G28" s="31"/>
      <c r="H28" s="31"/>
      <c r="I28" s="16"/>
      <c r="J28" s="16"/>
      <c r="K28" s="16"/>
      <c r="L28" s="16"/>
      <c r="M28" s="16"/>
      <c r="N28" s="16"/>
      <c r="O28" s="76"/>
      <c r="P28" s="76"/>
      <c r="Q28" s="76"/>
      <c r="R28" s="16"/>
      <c r="S28" s="16"/>
      <c r="T28" s="16"/>
      <c r="U28" s="77"/>
      <c r="V28" s="77"/>
      <c r="W28" s="16"/>
    </row>
    <row r="29" spans="1:23" ht="18.75" customHeight="1" x14ac:dyDescent="0.25">
      <c r="A29" s="16"/>
      <c r="B29" s="146" t="s">
        <v>42</v>
      </c>
      <c r="C29" s="145" t="s">
        <v>127</v>
      </c>
      <c r="D29" s="145"/>
      <c r="E29" s="145"/>
      <c r="F29" s="145"/>
      <c r="G29" s="145"/>
      <c r="H29" s="31"/>
      <c r="I29" s="79" t="s">
        <v>42</v>
      </c>
      <c r="J29" s="31" t="s">
        <v>43</v>
      </c>
      <c r="K29" s="81"/>
      <c r="L29" s="16"/>
      <c r="M29" s="16"/>
      <c r="N29" s="16"/>
      <c r="O29" s="76"/>
      <c r="P29" s="144" t="s">
        <v>48</v>
      </c>
      <c r="Q29" s="144"/>
      <c r="R29" s="144"/>
      <c r="S29" s="144"/>
      <c r="T29" s="144"/>
      <c r="U29" s="144"/>
      <c r="V29" s="144"/>
      <c r="W29" s="16"/>
    </row>
    <row r="30" spans="1:23" ht="18.75" customHeight="1" x14ac:dyDescent="0.25">
      <c r="A30" s="16"/>
      <c r="B30" s="146"/>
      <c r="C30" s="145"/>
      <c r="D30" s="145"/>
      <c r="E30" s="145"/>
      <c r="F30" s="145"/>
      <c r="G30" s="145"/>
      <c r="H30" s="31"/>
      <c r="I30" s="79" t="s">
        <v>42</v>
      </c>
      <c r="J30" s="31" t="s">
        <v>88</v>
      </c>
      <c r="K30" s="78"/>
      <c r="L30" s="16"/>
      <c r="M30" s="16"/>
      <c r="N30" s="16"/>
      <c r="O30" s="76"/>
      <c r="P30" s="144"/>
      <c r="Q30" s="144"/>
      <c r="R30" s="144"/>
      <c r="S30" s="144"/>
      <c r="T30" s="144"/>
      <c r="U30" s="144"/>
      <c r="V30" s="144"/>
      <c r="W30" s="16"/>
    </row>
    <row r="31" spans="1:23" ht="18.75" customHeight="1" x14ac:dyDescent="0.25">
      <c r="A31" s="16"/>
      <c r="B31" s="82"/>
      <c r="C31" s="31"/>
      <c r="D31" s="80"/>
      <c r="E31" s="85"/>
      <c r="F31" s="85"/>
      <c r="G31" s="80"/>
      <c r="H31" s="31"/>
      <c r="I31" s="79" t="s">
        <v>42</v>
      </c>
      <c r="J31" s="31" t="s">
        <v>10</v>
      </c>
      <c r="K31" s="78"/>
      <c r="L31" s="16"/>
      <c r="M31" s="16"/>
      <c r="N31" s="16"/>
      <c r="O31" s="76"/>
      <c r="P31" s="144" t="s">
        <v>53</v>
      </c>
      <c r="Q31" s="144"/>
      <c r="R31" s="144"/>
      <c r="S31" s="144"/>
      <c r="T31" s="144"/>
      <c r="U31" s="144"/>
      <c r="V31" s="78"/>
      <c r="W31" s="16"/>
    </row>
    <row r="32" spans="1:23" ht="18.75" customHeight="1" x14ac:dyDescent="0.25">
      <c r="A32" s="16"/>
      <c r="B32" s="79"/>
      <c r="C32" s="36"/>
      <c r="D32" s="80"/>
      <c r="E32" s="80"/>
      <c r="F32" s="80"/>
      <c r="G32" s="80"/>
      <c r="H32" s="31"/>
      <c r="I32" s="79" t="s">
        <v>42</v>
      </c>
      <c r="J32" s="31" t="s">
        <v>12</v>
      </c>
      <c r="K32" s="81"/>
      <c r="L32" s="16"/>
      <c r="M32" s="16"/>
      <c r="N32" s="16"/>
      <c r="O32" s="76"/>
      <c r="P32" s="144"/>
      <c r="Q32" s="144"/>
      <c r="R32" s="144"/>
      <c r="S32" s="144"/>
      <c r="T32" s="144"/>
      <c r="U32" s="144"/>
      <c r="V32" s="78"/>
      <c r="W32" s="16"/>
    </row>
    <row r="33" spans="1:23" ht="18.75" customHeight="1" x14ac:dyDescent="0.25">
      <c r="A33" s="16"/>
      <c r="B33" s="82"/>
      <c r="C33" s="31"/>
      <c r="D33" s="80"/>
      <c r="E33" s="80"/>
      <c r="F33" s="80"/>
      <c r="G33" s="80"/>
      <c r="H33" s="31"/>
      <c r="I33" s="79" t="s">
        <v>42</v>
      </c>
      <c r="J33" s="31" t="s">
        <v>17</v>
      </c>
      <c r="K33" s="81"/>
      <c r="L33" s="16"/>
      <c r="M33" s="16"/>
      <c r="N33" s="16"/>
      <c r="O33" s="16"/>
      <c r="P33" s="144"/>
      <c r="Q33" s="144"/>
      <c r="R33" s="144"/>
      <c r="S33" s="144"/>
      <c r="T33" s="144"/>
      <c r="U33" s="144"/>
      <c r="V33" s="78"/>
      <c r="W33" s="16"/>
    </row>
    <row r="34" spans="1:23" ht="18.75" customHeight="1" x14ac:dyDescent="0.25">
      <c r="A34" s="16"/>
      <c r="B34" s="82"/>
      <c r="C34" s="31"/>
      <c r="D34" s="80"/>
      <c r="E34" s="80"/>
      <c r="F34" s="80"/>
      <c r="G34" s="86"/>
      <c r="H34" s="80"/>
      <c r="I34" s="79" t="s">
        <v>42</v>
      </c>
      <c r="J34" s="31" t="s">
        <v>15</v>
      </c>
      <c r="K34" s="81"/>
      <c r="L34" s="16"/>
      <c r="M34" s="16"/>
      <c r="N34" s="54"/>
      <c r="O34" s="16"/>
      <c r="P34" s="16"/>
      <c r="Q34" s="16"/>
      <c r="R34" s="16"/>
      <c r="S34" s="16"/>
      <c r="T34" s="16"/>
      <c r="U34" s="16"/>
      <c r="V34" s="81"/>
      <c r="W34" s="16"/>
    </row>
    <row r="35" spans="1:23" ht="18.75" customHeight="1" x14ac:dyDescent="0.25">
      <c r="A35" s="16"/>
      <c r="B35" s="79"/>
      <c r="C35" s="31"/>
      <c r="D35" s="80"/>
      <c r="E35" s="85"/>
      <c r="F35" s="85"/>
      <c r="G35" s="86"/>
      <c r="H35" s="80"/>
      <c r="I35" s="79" t="s">
        <v>42</v>
      </c>
      <c r="J35" s="31" t="s">
        <v>13</v>
      </c>
      <c r="K35" s="81"/>
      <c r="L35" s="16"/>
      <c r="M35" s="16"/>
      <c r="N35" s="54"/>
      <c r="O35" s="16"/>
      <c r="P35" s="84"/>
      <c r="Q35" s="16"/>
      <c r="R35" s="16"/>
      <c r="S35" s="16"/>
      <c r="T35" s="81"/>
      <c r="U35" s="81"/>
      <c r="V35" s="81"/>
      <c r="W35" s="16"/>
    </row>
    <row r="36" spans="1:23" ht="18.75" customHeight="1" x14ac:dyDescent="0.25">
      <c r="A36" s="16"/>
      <c r="B36" s="82"/>
      <c r="C36" s="31"/>
      <c r="D36" s="80"/>
      <c r="E36" s="87"/>
      <c r="F36" s="87"/>
      <c r="G36" s="83"/>
      <c r="H36" s="88"/>
      <c r="I36" s="79" t="s">
        <v>42</v>
      </c>
      <c r="J36" s="31" t="s">
        <v>14</v>
      </c>
      <c r="K36" s="78"/>
      <c r="L36" s="16"/>
      <c r="M36" s="16"/>
      <c r="N36" s="54"/>
      <c r="O36" s="16"/>
      <c r="P36" s="16"/>
      <c r="Q36" s="76"/>
      <c r="R36" s="76"/>
      <c r="S36" s="76"/>
      <c r="T36" s="76"/>
      <c r="U36" s="76"/>
      <c r="V36" s="81"/>
      <c r="W36" s="16"/>
    </row>
    <row r="37" spans="1:23" ht="18.75" customHeight="1" x14ac:dyDescent="0.25">
      <c r="A37" s="16"/>
      <c r="B37" s="82"/>
      <c r="C37" s="89"/>
      <c r="D37" s="87"/>
      <c r="E37" s="87"/>
      <c r="F37" s="87"/>
      <c r="G37" s="83"/>
      <c r="H37" s="88"/>
      <c r="I37" s="79" t="s">
        <v>42</v>
      </c>
      <c r="J37" s="31" t="s">
        <v>22</v>
      </c>
      <c r="K37" s="78"/>
      <c r="L37" s="16"/>
      <c r="M37" s="16"/>
      <c r="N37" s="54"/>
      <c r="O37" s="16"/>
      <c r="P37" s="16"/>
      <c r="Q37" s="76"/>
      <c r="R37" s="76"/>
      <c r="S37" s="76"/>
      <c r="T37" s="76"/>
      <c r="U37" s="76"/>
      <c r="V37" s="78"/>
      <c r="W37" s="16"/>
    </row>
    <row r="38" spans="1:23" ht="18.75" customHeight="1" x14ac:dyDescent="0.25">
      <c r="A38" s="16"/>
      <c r="B38" s="31"/>
      <c r="C38" s="87"/>
      <c r="D38" s="87"/>
      <c r="E38" s="87"/>
      <c r="F38" s="87"/>
      <c r="G38" s="83"/>
      <c r="H38" s="88"/>
      <c r="I38" s="79" t="s">
        <v>42</v>
      </c>
      <c r="J38" s="31" t="s">
        <v>33</v>
      </c>
      <c r="K38" s="16"/>
      <c r="L38" s="16"/>
      <c r="M38" s="16"/>
      <c r="N38" s="54"/>
      <c r="O38" s="16"/>
      <c r="P38" s="16"/>
      <c r="Q38" s="16"/>
      <c r="R38" s="16"/>
      <c r="S38" s="16"/>
      <c r="T38" s="16"/>
      <c r="U38" s="16"/>
      <c r="V38" s="78"/>
      <c r="W38" s="16"/>
    </row>
    <row r="39" spans="1:23" ht="18.75" customHeight="1" x14ac:dyDescent="0.25">
      <c r="A39" s="16"/>
      <c r="B39" s="31"/>
      <c r="C39" s="57"/>
      <c r="D39" s="57"/>
      <c r="E39" s="90"/>
      <c r="F39" s="90"/>
      <c r="G39" s="88"/>
      <c r="H39" s="88"/>
      <c r="I39" s="79" t="s">
        <v>42</v>
      </c>
      <c r="J39" s="31" t="s">
        <v>34</v>
      </c>
      <c r="K39" s="16"/>
      <c r="L39" s="16"/>
      <c r="M39" s="16"/>
      <c r="N39" s="54"/>
      <c r="O39" s="16"/>
      <c r="P39" s="16"/>
      <c r="Q39" s="16"/>
      <c r="R39" s="16"/>
      <c r="S39" s="16"/>
      <c r="T39" s="16"/>
      <c r="U39" s="16"/>
      <c r="V39" s="78"/>
      <c r="W39" s="16"/>
    </row>
    <row r="40" spans="1:23" ht="18.75" customHeight="1" x14ac:dyDescent="0.25">
      <c r="A40" s="16"/>
      <c r="B40" s="31"/>
      <c r="C40" s="57"/>
      <c r="D40" s="57"/>
      <c r="E40" s="54"/>
      <c r="F40" s="54"/>
      <c r="G40" s="43"/>
      <c r="H40" s="43"/>
      <c r="I40" s="79" t="s">
        <v>42</v>
      </c>
      <c r="J40" s="31" t="s">
        <v>35</v>
      </c>
      <c r="K40" s="16"/>
      <c r="L40" s="16"/>
      <c r="M40" s="16"/>
      <c r="N40" s="54"/>
      <c r="O40" s="16"/>
      <c r="P40" s="135" t="s">
        <v>126</v>
      </c>
      <c r="Q40" s="136"/>
      <c r="R40" s="136"/>
      <c r="S40" s="136"/>
      <c r="T40" s="136"/>
      <c r="U40" s="137"/>
      <c r="V40" s="78"/>
      <c r="W40" s="16"/>
    </row>
    <row r="41" spans="1:23" ht="18.75" customHeight="1" x14ac:dyDescent="0.25">
      <c r="A41" s="16"/>
      <c r="B41" s="16"/>
      <c r="C41" s="16"/>
      <c r="D41" s="16"/>
      <c r="E41" s="16"/>
      <c r="F41" s="16"/>
      <c r="G41" s="16"/>
      <c r="H41" s="43"/>
      <c r="I41" s="79"/>
      <c r="J41" s="31"/>
      <c r="K41" s="78"/>
      <c r="L41" s="16"/>
      <c r="M41" s="16"/>
      <c r="N41" s="54"/>
      <c r="O41" s="54"/>
      <c r="P41" s="138"/>
      <c r="Q41" s="139"/>
      <c r="R41" s="139"/>
      <c r="S41" s="139"/>
      <c r="T41" s="139"/>
      <c r="U41" s="140"/>
      <c r="V41" s="57"/>
      <c r="W41" s="16"/>
    </row>
    <row r="42" spans="1:23" ht="18.75" customHeight="1" x14ac:dyDescent="0.25">
      <c r="A42" s="16"/>
      <c r="B42" s="16"/>
      <c r="C42" s="16"/>
      <c r="D42" s="16"/>
      <c r="E42" s="16"/>
      <c r="F42" s="16"/>
      <c r="G42" s="16"/>
      <c r="H42" s="43"/>
      <c r="I42" s="79"/>
      <c r="J42" s="31"/>
      <c r="K42" s="16"/>
      <c r="L42" s="16"/>
      <c r="M42" s="16"/>
      <c r="N42" s="16"/>
      <c r="O42" s="54"/>
      <c r="P42" s="138"/>
      <c r="Q42" s="139"/>
      <c r="R42" s="139"/>
      <c r="S42" s="139"/>
      <c r="T42" s="139"/>
      <c r="U42" s="140"/>
      <c r="V42" s="57"/>
      <c r="W42" s="16"/>
    </row>
    <row r="43" spans="1:23" ht="18.75" customHeight="1" x14ac:dyDescent="0.25">
      <c r="A43" s="16"/>
      <c r="B43" s="16"/>
      <c r="C43" s="16"/>
      <c r="D43" s="16"/>
      <c r="E43" s="16"/>
      <c r="F43" s="16"/>
      <c r="G43" s="16"/>
      <c r="H43" s="43"/>
      <c r="I43" s="79"/>
      <c r="J43" s="31"/>
      <c r="K43" s="16"/>
      <c r="L43" s="16"/>
      <c r="M43" s="16"/>
      <c r="N43" s="16"/>
      <c r="O43" s="54"/>
      <c r="P43" s="138"/>
      <c r="Q43" s="139"/>
      <c r="R43" s="139"/>
      <c r="S43" s="139"/>
      <c r="T43" s="139"/>
      <c r="U43" s="140"/>
      <c r="V43" s="57"/>
      <c r="W43" s="16"/>
    </row>
    <row r="44" spans="1:23" ht="18.75" customHeight="1" x14ac:dyDescent="0.25">
      <c r="A44" s="16"/>
      <c r="B44" s="16"/>
      <c r="C44" s="16"/>
      <c r="D44" s="16"/>
      <c r="E44" s="16"/>
      <c r="F44" s="16"/>
      <c r="G44" s="16"/>
      <c r="H44" s="43"/>
      <c r="I44" s="79"/>
      <c r="J44" s="31"/>
      <c r="K44" s="16"/>
      <c r="L44" s="16"/>
      <c r="M44" s="16"/>
      <c r="N44" s="16"/>
      <c r="O44" s="54"/>
      <c r="P44" s="138"/>
      <c r="Q44" s="139"/>
      <c r="R44" s="139"/>
      <c r="S44" s="139"/>
      <c r="T44" s="139"/>
      <c r="U44" s="140"/>
      <c r="V44" s="57"/>
      <c r="W44" s="16"/>
    </row>
    <row r="45" spans="1:23" ht="18.75" customHeight="1" x14ac:dyDescent="0.25">
      <c r="A45" s="16"/>
      <c r="B45" s="16"/>
      <c r="C45" s="16"/>
      <c r="D45" s="16"/>
      <c r="E45" s="16"/>
      <c r="F45" s="16"/>
      <c r="G45" s="16"/>
      <c r="H45" s="43"/>
      <c r="I45" s="79"/>
      <c r="J45" s="31"/>
      <c r="K45" s="16"/>
      <c r="L45" s="16"/>
      <c r="M45" s="16"/>
      <c r="N45" s="16"/>
      <c r="O45" s="54"/>
      <c r="P45" s="141"/>
      <c r="Q45" s="142"/>
      <c r="R45" s="142"/>
      <c r="S45" s="142"/>
      <c r="T45" s="142"/>
      <c r="U45" s="143"/>
      <c r="V45" s="57"/>
      <c r="W45" s="16"/>
    </row>
    <row r="46" spans="1:23" ht="18.75" customHeight="1" x14ac:dyDescent="0.25">
      <c r="A46" s="16"/>
      <c r="B46" s="16"/>
      <c r="C46" s="16"/>
      <c r="D46" s="16"/>
      <c r="E46" s="16"/>
      <c r="F46" s="16"/>
      <c r="G46" s="16"/>
      <c r="H46" s="43"/>
      <c r="I46" s="16"/>
      <c r="J46" s="16"/>
      <c r="K46" s="16"/>
      <c r="L46" s="16"/>
      <c r="M46" s="16"/>
      <c r="N46" s="16"/>
      <c r="O46" s="54"/>
      <c r="P46" s="54"/>
      <c r="Q46" s="54"/>
      <c r="R46" s="54"/>
      <c r="S46" s="54"/>
      <c r="T46" s="54"/>
      <c r="U46" s="57"/>
      <c r="V46" s="57"/>
      <c r="W46" s="16"/>
    </row>
    <row r="47" spans="1:23" ht="18.75" customHeight="1" x14ac:dyDescent="0.25">
      <c r="A47" s="16"/>
      <c r="B47" s="16"/>
      <c r="C47" s="16"/>
      <c r="D47" s="16"/>
      <c r="E47" s="16"/>
      <c r="F47" s="16"/>
      <c r="G47" s="16"/>
      <c r="H47" s="43"/>
      <c r="I47" s="16"/>
      <c r="J47" s="16"/>
      <c r="K47" s="16"/>
      <c r="L47" s="16"/>
      <c r="M47" s="16"/>
      <c r="N47" s="16"/>
      <c r="O47" s="54"/>
      <c r="P47" s="54"/>
      <c r="Q47" s="54"/>
      <c r="R47" s="54"/>
      <c r="S47" s="54"/>
      <c r="T47" s="54"/>
      <c r="U47" s="57"/>
      <c r="V47" s="57"/>
      <c r="W47" s="16"/>
    </row>
    <row r="48" spans="1:23" ht="18.75" customHeight="1" x14ac:dyDescent="0.25">
      <c r="A48" s="16"/>
      <c r="B48" s="16"/>
      <c r="C48" s="16"/>
      <c r="D48" s="80"/>
      <c r="E48" s="43"/>
      <c r="F48" s="16"/>
      <c r="G48" s="43"/>
      <c r="H48" s="43"/>
      <c r="I48" s="16"/>
      <c r="J48" s="16"/>
      <c r="K48" s="16"/>
      <c r="L48" s="16"/>
      <c r="M48" s="16"/>
      <c r="N48" s="16"/>
      <c r="O48" s="54"/>
      <c r="P48" s="54"/>
      <c r="Q48" s="54"/>
      <c r="R48" s="54"/>
      <c r="S48" s="54"/>
      <c r="T48" s="54"/>
      <c r="U48" s="54"/>
      <c r="V48" s="57"/>
      <c r="W48" s="16"/>
    </row>
    <row r="49" spans="1:23" ht="18.75" customHeight="1" x14ac:dyDescent="0.25">
      <c r="A49" s="16"/>
      <c r="B49" s="16"/>
      <c r="C49" s="16"/>
      <c r="D49" s="80"/>
      <c r="E49" s="43"/>
      <c r="F49" s="16"/>
      <c r="G49" s="43"/>
      <c r="H49" s="43"/>
      <c r="I49" s="43"/>
      <c r="J49" s="43"/>
      <c r="K49" s="16"/>
      <c r="L49" s="57"/>
      <c r="M49" s="57"/>
      <c r="N49" s="54"/>
      <c r="O49" s="54"/>
      <c r="P49" s="54"/>
      <c r="Q49" s="54"/>
      <c r="R49" s="54"/>
      <c r="S49" s="54"/>
      <c r="T49" s="54"/>
      <c r="U49" s="54"/>
      <c r="V49" s="57"/>
      <c r="W49" s="16"/>
    </row>
    <row r="50" spans="1:23" ht="18.75" customHeight="1" x14ac:dyDescent="0.25">
      <c r="A50" s="16"/>
      <c r="B50" s="16"/>
      <c r="C50" s="16"/>
      <c r="D50" s="80"/>
      <c r="E50" s="43"/>
      <c r="F50" s="16"/>
      <c r="G50" s="43"/>
      <c r="H50" s="43"/>
      <c r="I50" s="43"/>
      <c r="J50" s="43"/>
      <c r="K50" s="16"/>
      <c r="L50" s="57"/>
      <c r="M50" s="57"/>
      <c r="N50" s="54"/>
      <c r="O50" s="54"/>
      <c r="P50" s="54"/>
      <c r="Q50" s="54"/>
      <c r="R50" s="54"/>
      <c r="S50" s="54"/>
      <c r="T50" s="54"/>
      <c r="U50" s="54"/>
      <c r="V50" s="57"/>
      <c r="W50" s="16"/>
    </row>
    <row r="51" spans="1:23" ht="18.75" customHeight="1" x14ac:dyDescent="0.25">
      <c r="A51" s="16"/>
      <c r="B51" s="16"/>
      <c r="C51" s="16"/>
      <c r="D51" s="80"/>
      <c r="E51" s="43"/>
      <c r="F51" s="16"/>
      <c r="G51" s="43"/>
      <c r="H51" s="43"/>
      <c r="I51" s="43"/>
      <c r="J51" s="43"/>
      <c r="K51" s="16"/>
      <c r="L51" s="57"/>
      <c r="M51" s="57"/>
      <c r="N51" s="54"/>
      <c r="O51" s="54"/>
      <c r="P51" s="54"/>
      <c r="Q51" s="54"/>
      <c r="R51" s="54"/>
      <c r="S51" s="54"/>
      <c r="T51" s="54"/>
      <c r="U51" s="54"/>
      <c r="V51" s="57"/>
      <c r="W51" s="16"/>
    </row>
    <row r="52" spans="1:23" ht="18.75" customHeight="1" x14ac:dyDescent="0.25">
      <c r="A52" s="16"/>
      <c r="B52" s="16"/>
      <c r="C52" s="16"/>
      <c r="D52" s="80"/>
      <c r="E52" s="43"/>
      <c r="F52" s="16"/>
      <c r="G52" s="43"/>
      <c r="H52" s="43"/>
      <c r="I52" s="43"/>
      <c r="J52" s="43"/>
      <c r="K52" s="16"/>
      <c r="L52" s="57"/>
      <c r="M52" s="57"/>
      <c r="N52" s="54"/>
      <c r="O52" s="54"/>
      <c r="P52" s="54"/>
      <c r="Q52" s="54"/>
      <c r="R52" s="54"/>
      <c r="S52" s="54"/>
      <c r="T52" s="54"/>
      <c r="U52" s="54"/>
      <c r="V52" s="57"/>
      <c r="W52" s="16"/>
    </row>
    <row r="53" spans="1:23" ht="18.75" customHeight="1" x14ac:dyDescent="0.25">
      <c r="A53" s="16"/>
      <c r="B53" s="16"/>
      <c r="C53" s="16"/>
      <c r="D53" s="80"/>
      <c r="E53" s="43"/>
      <c r="F53" s="16"/>
      <c r="G53" s="43"/>
      <c r="H53" s="43"/>
      <c r="I53" s="43"/>
      <c r="J53" s="43"/>
      <c r="K53" s="16"/>
      <c r="L53" s="57"/>
      <c r="M53" s="57"/>
      <c r="N53" s="54"/>
      <c r="O53" s="54"/>
      <c r="P53" s="54"/>
      <c r="Q53" s="54"/>
      <c r="R53" s="54"/>
      <c r="S53" s="54"/>
      <c r="T53" s="54"/>
      <c r="U53" s="54"/>
      <c r="V53" s="57"/>
      <c r="W53" s="16"/>
    </row>
    <row r="54" spans="1:23" ht="18.75" customHeight="1" x14ac:dyDescent="0.25">
      <c r="A54" s="16"/>
      <c r="B54" s="16"/>
      <c r="C54" s="16"/>
      <c r="D54" s="80"/>
      <c r="E54" s="43"/>
      <c r="F54" s="16"/>
      <c r="G54" s="43"/>
      <c r="H54" s="43"/>
      <c r="I54" s="43"/>
      <c r="J54" s="43"/>
      <c r="K54" s="16"/>
      <c r="L54" s="57"/>
      <c r="M54" s="57"/>
      <c r="N54" s="54"/>
      <c r="O54" s="54"/>
      <c r="P54" s="54"/>
      <c r="Q54" s="54"/>
      <c r="R54" s="54"/>
      <c r="S54" s="54"/>
      <c r="T54" s="54"/>
      <c r="U54" s="57"/>
      <c r="V54" s="57"/>
      <c r="W54" s="16"/>
    </row>
    <row r="55" spans="1:23" ht="18.75" customHeight="1" x14ac:dyDescent="0.25">
      <c r="A55" s="16"/>
      <c r="B55" s="16"/>
      <c r="C55" s="16"/>
      <c r="D55" s="80"/>
      <c r="E55" s="43"/>
      <c r="F55" s="16"/>
      <c r="G55" s="43"/>
      <c r="H55" s="43"/>
      <c r="I55" s="43"/>
      <c r="J55" s="43"/>
      <c r="K55" s="16"/>
      <c r="L55" s="57"/>
      <c r="M55" s="57"/>
      <c r="N55" s="54"/>
      <c r="O55" s="54"/>
      <c r="P55" s="54"/>
      <c r="Q55" s="54"/>
      <c r="R55" s="54"/>
      <c r="S55" s="54"/>
      <c r="T55" s="54"/>
      <c r="U55" s="57"/>
      <c r="V55" s="57"/>
      <c r="W55" s="16"/>
    </row>
    <row r="56" spans="1:23" ht="18.75" customHeight="1" x14ac:dyDescent="0.25">
      <c r="A56" s="16"/>
      <c r="B56" s="16"/>
      <c r="C56" s="16"/>
      <c r="D56" s="80"/>
      <c r="E56" s="43"/>
      <c r="F56" s="16"/>
      <c r="G56" s="43"/>
      <c r="H56" s="43"/>
      <c r="I56" s="43"/>
      <c r="J56" s="43"/>
      <c r="K56" s="16"/>
      <c r="L56" s="57"/>
      <c r="M56" s="57"/>
      <c r="N56" s="54"/>
      <c r="O56" s="54"/>
      <c r="P56" s="54"/>
      <c r="Q56" s="54"/>
      <c r="R56" s="54"/>
      <c r="S56" s="54"/>
      <c r="T56" s="54"/>
      <c r="U56" s="57"/>
      <c r="V56" s="57"/>
      <c r="W56" s="16"/>
    </row>
    <row r="57" spans="1:23" ht="18.75" customHeight="1" x14ac:dyDescent="0.25">
      <c r="A57" s="16"/>
      <c r="B57" s="16"/>
      <c r="C57" s="16"/>
      <c r="D57" s="80"/>
      <c r="E57" s="43"/>
      <c r="F57" s="16"/>
      <c r="G57" s="43"/>
      <c r="H57" s="43"/>
      <c r="I57" s="43"/>
      <c r="J57" s="43"/>
      <c r="K57" s="16"/>
      <c r="L57" s="57"/>
      <c r="M57" s="57"/>
      <c r="N57" s="54"/>
      <c r="O57" s="54"/>
      <c r="P57" s="54"/>
      <c r="Q57" s="54"/>
      <c r="R57" s="54"/>
      <c r="S57" s="54"/>
      <c r="T57" s="54"/>
      <c r="U57" s="57"/>
      <c r="V57" s="57"/>
      <c r="W57" s="16"/>
    </row>
    <row r="58" spans="1:23" ht="18.75" customHeight="1" x14ac:dyDescent="0.25">
      <c r="A58" s="16"/>
      <c r="B58" s="16"/>
      <c r="C58" s="16"/>
      <c r="D58" s="80"/>
      <c r="E58" s="43"/>
      <c r="F58" s="16"/>
      <c r="G58" s="43"/>
      <c r="H58" s="43"/>
      <c r="I58" s="43"/>
      <c r="J58" s="43"/>
      <c r="K58" s="16"/>
      <c r="L58" s="57"/>
      <c r="M58" s="57"/>
      <c r="N58" s="54"/>
      <c r="O58" s="54"/>
      <c r="P58" s="54"/>
      <c r="Q58" s="54"/>
      <c r="R58" s="54"/>
      <c r="S58" s="54"/>
      <c r="T58" s="54"/>
      <c r="U58" s="57"/>
      <c r="V58" s="57"/>
      <c r="W58" s="16"/>
    </row>
  </sheetData>
  <sheetProtection algorithmName="SHA-512" hashValue="OErqA9DaREcU6zwmMbs3+K8I571V/7w1h0l0r+kDZWyDJLLVCkbouRu4mg8drM4oydVuAP96n36g+rZgEOrxZw==" saltValue="KcwXDdRLwfV79KJGqjaRxQ==" spinCount="100000" sheet="1" objects="1" scenarios="1"/>
  <mergeCells count="7">
    <mergeCell ref="H2:P3"/>
    <mergeCell ref="B16:E16"/>
    <mergeCell ref="P40:U45"/>
    <mergeCell ref="P31:U33"/>
    <mergeCell ref="P29:V30"/>
    <mergeCell ref="C29:G30"/>
    <mergeCell ref="B29:B30"/>
  </mergeCells>
  <phoneticPr fontId="31" type="noConversion"/>
  <pageMargins left="0" right="0" top="0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3659-5CF3-4AE6-8796-077E91EC176B}">
  <sheetPr codeName="Designer1">
    <pageSetUpPr fitToPage="1"/>
  </sheetPr>
  <dimension ref="A1:P72"/>
  <sheetViews>
    <sheetView zoomScale="85" zoomScaleNormal="85" workbookViewId="0">
      <selection activeCell="H5" sqref="H5:J5"/>
    </sheetView>
  </sheetViews>
  <sheetFormatPr defaultColWidth="0" defaultRowHeight="18.75" customHeight="1" x14ac:dyDescent="0.25"/>
  <cols>
    <col min="1" max="1" width="8.5703125" style="8" customWidth="1"/>
    <col min="2" max="2" width="59.42578125" style="8" customWidth="1"/>
    <col min="3" max="3" width="22.5703125" style="8" customWidth="1"/>
    <col min="4" max="4" width="11.42578125" style="8" customWidth="1"/>
    <col min="5" max="6" width="8.5703125" style="8" customWidth="1"/>
    <col min="7" max="7" width="15.5703125" style="8" customWidth="1"/>
    <col min="8" max="8" width="22.5703125" style="8" customWidth="1"/>
    <col min="9" max="9" width="15.5703125" style="8" customWidth="1"/>
    <col min="10" max="10" width="8.5703125" style="8" customWidth="1"/>
    <col min="11" max="11" width="15.7109375" style="8" customWidth="1"/>
    <col min="12" max="15" width="14.28515625" style="8" hidden="1" customWidth="1"/>
    <col min="16" max="16" width="14.28515625" style="17" hidden="1" customWidth="1"/>
    <col min="17" max="16384" width="7.42578125" style="8" hidden="1"/>
  </cols>
  <sheetData>
    <row r="1" spans="1:16" ht="18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3"/>
      <c r="M1" s="5"/>
      <c r="N1" s="5"/>
      <c r="O1" s="5"/>
      <c r="P1" s="9"/>
    </row>
    <row r="2" spans="1:16" ht="18.75" customHeight="1" x14ac:dyDescent="0.25">
      <c r="A2" s="12"/>
      <c r="B2" s="12"/>
      <c r="C2" s="12"/>
      <c r="D2" s="12"/>
      <c r="E2" s="12"/>
      <c r="F2" s="12"/>
      <c r="G2" s="147" t="s">
        <v>32</v>
      </c>
      <c r="H2" s="147"/>
      <c r="I2" s="147"/>
      <c r="J2" s="147"/>
      <c r="K2" s="12"/>
      <c r="L2" s="123"/>
      <c r="M2" s="5"/>
      <c r="N2" s="5"/>
      <c r="O2" s="5"/>
      <c r="P2" s="9"/>
    </row>
    <row r="3" spans="1:16" ht="18.75" customHeight="1" x14ac:dyDescent="0.25">
      <c r="A3" s="12"/>
      <c r="B3" s="12"/>
      <c r="C3" s="12"/>
      <c r="D3" s="12"/>
      <c r="E3" s="12"/>
      <c r="F3" s="12"/>
      <c r="G3" s="147"/>
      <c r="H3" s="147"/>
      <c r="I3" s="147"/>
      <c r="J3" s="147"/>
      <c r="K3" s="12"/>
      <c r="L3" s="123"/>
      <c r="M3" s="5"/>
      <c r="N3" s="5"/>
      <c r="O3" s="5"/>
      <c r="P3" s="9"/>
    </row>
    <row r="4" spans="1:16" ht="18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3"/>
      <c r="M4" s="5"/>
      <c r="N4" s="5"/>
      <c r="O4" s="5"/>
      <c r="P4" s="9"/>
    </row>
    <row r="5" spans="1:16" ht="30" customHeight="1" x14ac:dyDescent="0.25">
      <c r="A5" s="12"/>
      <c r="B5" s="13" t="s">
        <v>49</v>
      </c>
      <c r="C5" s="12"/>
      <c r="D5" s="12"/>
      <c r="E5" s="12"/>
      <c r="F5" s="12"/>
      <c r="G5" s="12"/>
      <c r="H5" s="148">
        <v>45787</v>
      </c>
      <c r="I5" s="148"/>
      <c r="J5" s="148"/>
      <c r="K5" s="12"/>
      <c r="L5" s="123"/>
      <c r="M5" s="5"/>
      <c r="N5" s="5"/>
      <c r="O5" s="5"/>
      <c r="P5" s="9"/>
    </row>
    <row r="6" spans="1:16" ht="18.75" customHeight="1" thickBo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23"/>
      <c r="M6" s="5"/>
      <c r="N6" s="5"/>
      <c r="O6" s="5"/>
      <c r="P6" s="9"/>
    </row>
    <row r="7" spans="1:16" ht="18.75" hidden="1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123"/>
      <c r="M7" s="5"/>
      <c r="N7" s="5"/>
      <c r="O7" s="5"/>
      <c r="P7" s="9"/>
    </row>
    <row r="8" spans="1:16" ht="18.75" hidden="1" customHeight="1" x14ac:dyDescent="0.25">
      <c r="A8" s="5"/>
      <c r="B8" s="11" t="s">
        <v>25</v>
      </c>
      <c r="C8" s="5"/>
      <c r="D8" s="5"/>
      <c r="E8" s="5"/>
      <c r="F8" s="5"/>
      <c r="G8" s="5"/>
      <c r="H8" s="5"/>
      <c r="I8" s="5"/>
      <c r="J8" s="5"/>
      <c r="K8" s="6"/>
      <c r="L8" s="123"/>
      <c r="M8" s="5"/>
      <c r="N8" s="5"/>
      <c r="O8" s="5"/>
      <c r="P8" s="9"/>
    </row>
    <row r="9" spans="1:16" ht="18.75" hidden="1" customHeight="1" x14ac:dyDescent="0.25">
      <c r="A9" s="5"/>
      <c r="B9" s="10" t="s">
        <v>128</v>
      </c>
      <c r="C9" s="5"/>
      <c r="D9" s="5"/>
      <c r="E9" s="5"/>
      <c r="F9" s="5"/>
      <c r="G9" s="5"/>
      <c r="H9" s="5"/>
      <c r="I9" s="5"/>
      <c r="J9" s="5"/>
      <c r="K9" s="6"/>
      <c r="L9" s="123"/>
      <c r="M9" s="5"/>
      <c r="N9" s="5"/>
      <c r="O9" s="5"/>
      <c r="P9" s="9"/>
    </row>
    <row r="10" spans="1:16" ht="18.75" hidden="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123"/>
      <c r="M10" s="5"/>
      <c r="N10" s="5"/>
      <c r="O10" s="5"/>
      <c r="P10" s="9"/>
    </row>
    <row r="11" spans="1:16" ht="18.75" hidden="1" customHeight="1" x14ac:dyDescent="0.25">
      <c r="A11" s="5"/>
      <c r="B11" s="11" t="s">
        <v>26</v>
      </c>
      <c r="C11" s="5"/>
      <c r="D11" s="5"/>
      <c r="E11" s="5"/>
      <c r="F11" s="5"/>
      <c r="G11" s="5"/>
      <c r="H11" s="5"/>
      <c r="I11" s="5"/>
      <c r="J11" s="5"/>
      <c r="K11" s="6"/>
      <c r="L11" s="123"/>
      <c r="M11" s="5"/>
      <c r="N11" s="5"/>
      <c r="O11" s="5"/>
      <c r="P11" s="9"/>
    </row>
    <row r="12" spans="1:16" ht="18.75" hidden="1" customHeight="1" x14ac:dyDescent="0.25">
      <c r="A12" s="5"/>
      <c r="B12" s="10" t="s">
        <v>129</v>
      </c>
      <c r="C12" s="5"/>
      <c r="D12" s="5"/>
      <c r="E12" s="5"/>
      <c r="F12" s="5"/>
      <c r="G12" s="5"/>
      <c r="H12" s="5"/>
      <c r="I12" s="5"/>
      <c r="J12" s="5"/>
      <c r="K12" s="6"/>
      <c r="L12" s="123"/>
      <c r="M12" s="5"/>
      <c r="N12" s="5"/>
      <c r="O12" s="5"/>
      <c r="P12" s="9"/>
    </row>
    <row r="13" spans="1:16" ht="18.75" hidden="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5"/>
      <c r="O13" s="5"/>
      <c r="P13" s="9"/>
    </row>
    <row r="14" spans="1:16" ht="18.75" hidden="1" customHeight="1" x14ac:dyDescent="0.25">
      <c r="A14" s="5"/>
      <c r="B14" s="11" t="s">
        <v>27</v>
      </c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9"/>
    </row>
    <row r="15" spans="1:16" ht="18.75" hidden="1" customHeight="1" x14ac:dyDescent="0.25">
      <c r="A15" s="5"/>
      <c r="B15" s="15">
        <v>45787</v>
      </c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9"/>
    </row>
    <row r="16" spans="1:16" ht="18.75" hidden="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9"/>
    </row>
    <row r="17" spans="1:16" ht="18.75" hidden="1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5"/>
      <c r="M17" s="5"/>
      <c r="N17" s="5"/>
      <c r="O17" s="5"/>
      <c r="P17" s="9"/>
    </row>
    <row r="18" spans="1:16" ht="18.75" hidden="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9"/>
    </row>
    <row r="19" spans="1:16" ht="18.75" hidden="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9"/>
    </row>
    <row r="20" spans="1:16" ht="18.75" hidden="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9"/>
    </row>
    <row r="21" spans="1:16" ht="18.75" hidden="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9"/>
    </row>
    <row r="22" spans="1:16" ht="18.75" hidden="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9"/>
    </row>
    <row r="23" spans="1:16" ht="18.75" hidden="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9"/>
    </row>
    <row r="24" spans="1:16" ht="18.75" hidden="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5"/>
      <c r="O24" s="5"/>
      <c r="P24" s="9"/>
    </row>
    <row r="25" spans="1:16" ht="18.75" hidden="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5"/>
      <c r="O25" s="5"/>
      <c r="P25" s="9"/>
    </row>
    <row r="26" spans="1:16" ht="18.75" hidden="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9"/>
    </row>
    <row r="27" spans="1:16" ht="18.75" hidden="1" customHeight="1" x14ac:dyDescent="0.25">
      <c r="A27" s="124" t="s">
        <v>64</v>
      </c>
      <c r="B27" s="124" t="s">
        <v>65</v>
      </c>
      <c r="C27" s="124" t="s">
        <v>66</v>
      </c>
      <c r="D27" s="124" t="s">
        <v>67</v>
      </c>
      <c r="E27" s="124" t="s">
        <v>68</v>
      </c>
      <c r="F27" s="124" t="s">
        <v>69</v>
      </c>
      <c r="G27" s="124" t="s">
        <v>70</v>
      </c>
      <c r="H27" s="124" t="s">
        <v>71</v>
      </c>
      <c r="I27" s="124" t="s">
        <v>72</v>
      </c>
      <c r="J27" s="124" t="s">
        <v>73</v>
      </c>
      <c r="K27" s="127" t="s">
        <v>74</v>
      </c>
      <c r="L27" s="1" t="s">
        <v>75</v>
      </c>
      <c r="M27" s="1" t="s">
        <v>76</v>
      </c>
      <c r="N27" s="1" t="s">
        <v>77</v>
      </c>
      <c r="O27" s="1" t="s">
        <v>78</v>
      </c>
      <c r="P27" s="1" t="s">
        <v>79</v>
      </c>
    </row>
    <row r="28" spans="1:16" ht="18.75" customHeight="1" thickBot="1" x14ac:dyDescent="0.3">
      <c r="A28" s="93" t="s">
        <v>0</v>
      </c>
      <c r="B28" s="93" t="s">
        <v>23</v>
      </c>
      <c r="C28" s="93" t="s">
        <v>2</v>
      </c>
      <c r="D28" s="93" t="s">
        <v>45</v>
      </c>
      <c r="E28" s="93" t="s">
        <v>3</v>
      </c>
      <c r="F28" s="93" t="s">
        <v>46</v>
      </c>
      <c r="G28" s="93" t="s">
        <v>4</v>
      </c>
      <c r="H28" s="93" t="s">
        <v>24</v>
      </c>
      <c r="I28" s="93" t="s">
        <v>6</v>
      </c>
      <c r="J28" s="93" t="s">
        <v>7</v>
      </c>
      <c r="K28" s="93" t="s">
        <v>8</v>
      </c>
      <c r="L28" s="125" t="s">
        <v>11</v>
      </c>
      <c r="M28" s="125" t="s">
        <v>1</v>
      </c>
      <c r="N28" s="125" t="s">
        <v>54</v>
      </c>
      <c r="O28" s="130" t="s">
        <v>80</v>
      </c>
      <c r="P28" s="125">
        <v>1</v>
      </c>
    </row>
    <row r="29" spans="1:16" ht="18.75" customHeight="1" x14ac:dyDescent="0.25">
      <c r="A29" s="149" t="s">
        <v>9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" t="s">
        <v>55</v>
      </c>
      <c r="M29" s="1">
        <v>0</v>
      </c>
      <c r="N29" s="1">
        <v>0</v>
      </c>
      <c r="O29" s="1">
        <f>IF(SUM(O30:O40)=0,0,1)</f>
        <v>1</v>
      </c>
      <c r="P29" s="1">
        <f>IF(SUM(P30:P40)=0,0,1)</f>
        <v>1</v>
      </c>
    </row>
    <row r="30" spans="1:16" ht="18.75" customHeight="1" x14ac:dyDescent="0.25">
      <c r="A30" s="94">
        <v>56029</v>
      </c>
      <c r="B30" s="95" t="s">
        <v>130</v>
      </c>
      <c r="C30" s="94" t="s">
        <v>131</v>
      </c>
      <c r="D30" s="96">
        <v>0.65</v>
      </c>
      <c r="E30" s="97">
        <v>4.5900000000000003E-2</v>
      </c>
      <c r="F30" s="98">
        <v>7.3401295000000005E-2</v>
      </c>
      <c r="G30" s="99">
        <v>0</v>
      </c>
      <c r="H30" s="94" t="s">
        <v>5</v>
      </c>
      <c r="I30" s="99">
        <v>0</v>
      </c>
      <c r="J30" s="94" t="s">
        <v>93</v>
      </c>
      <c r="K30" s="128" t="s">
        <v>106</v>
      </c>
      <c r="L30" s="2" t="s">
        <v>55</v>
      </c>
      <c r="M30" s="2">
        <v>2</v>
      </c>
      <c r="N30" s="2" t="s">
        <v>91</v>
      </c>
      <c r="O30" s="131">
        <v>1</v>
      </c>
      <c r="P30" s="2">
        <f t="shared" ref="P30:P40" si="0">IF(A30=0,0,1)</f>
        <v>1</v>
      </c>
    </row>
    <row r="31" spans="1:16" ht="18.75" customHeight="1" x14ac:dyDescent="0.25">
      <c r="A31" s="101">
        <v>56032</v>
      </c>
      <c r="B31" s="102" t="s">
        <v>130</v>
      </c>
      <c r="C31" s="101" t="s">
        <v>131</v>
      </c>
      <c r="D31" s="103">
        <v>0.75</v>
      </c>
      <c r="E31" s="104">
        <v>4.6899999999999997E-2</v>
      </c>
      <c r="F31" s="105">
        <v>7.3609615000000003E-2</v>
      </c>
      <c r="G31" s="106">
        <v>0</v>
      </c>
      <c r="H31" s="101" t="s">
        <v>5</v>
      </c>
      <c r="I31" s="106">
        <v>0</v>
      </c>
      <c r="J31" s="101" t="s">
        <v>93</v>
      </c>
      <c r="K31" s="129" t="s">
        <v>106</v>
      </c>
      <c r="L31" s="2" t="s">
        <v>55</v>
      </c>
      <c r="M31" s="2">
        <v>2</v>
      </c>
      <c r="N31" s="2" t="s">
        <v>91</v>
      </c>
      <c r="O31" s="131">
        <v>1</v>
      </c>
      <c r="P31" s="2">
        <f t="shared" si="0"/>
        <v>1</v>
      </c>
    </row>
    <row r="32" spans="1:16" ht="18.75" customHeight="1" x14ac:dyDescent="0.25">
      <c r="A32" s="94">
        <v>56034</v>
      </c>
      <c r="B32" s="95" t="s">
        <v>130</v>
      </c>
      <c r="C32" s="94" t="s">
        <v>131</v>
      </c>
      <c r="D32" s="96">
        <v>0.85</v>
      </c>
      <c r="E32" s="97">
        <v>5.0700000000000002E-2</v>
      </c>
      <c r="F32" s="98">
        <v>7.4408733000000005E-2</v>
      </c>
      <c r="G32" s="99">
        <v>0</v>
      </c>
      <c r="H32" s="94" t="s">
        <v>5</v>
      </c>
      <c r="I32" s="99">
        <v>0</v>
      </c>
      <c r="J32" s="94" t="s">
        <v>93</v>
      </c>
      <c r="K32" s="128" t="s">
        <v>106</v>
      </c>
      <c r="L32" s="2" t="s">
        <v>55</v>
      </c>
      <c r="M32" s="2">
        <v>2</v>
      </c>
      <c r="N32" s="2" t="s">
        <v>91</v>
      </c>
      <c r="O32" s="131">
        <v>1</v>
      </c>
      <c r="P32" s="2">
        <f t="shared" si="0"/>
        <v>1</v>
      </c>
    </row>
    <row r="33" spans="1:16" ht="18.75" customHeight="1" x14ac:dyDescent="0.25">
      <c r="A33" s="101">
        <v>56036</v>
      </c>
      <c r="B33" s="102" t="s">
        <v>130</v>
      </c>
      <c r="C33" s="101" t="s">
        <v>131</v>
      </c>
      <c r="D33" s="103">
        <v>0.9</v>
      </c>
      <c r="E33" s="104">
        <v>5.3999999999999999E-2</v>
      </c>
      <c r="F33" s="105">
        <v>7.5104276999999997E-2</v>
      </c>
      <c r="G33" s="106">
        <v>0</v>
      </c>
      <c r="H33" s="101" t="s">
        <v>5</v>
      </c>
      <c r="I33" s="106">
        <v>0</v>
      </c>
      <c r="J33" s="101" t="s">
        <v>93</v>
      </c>
      <c r="K33" s="129" t="s">
        <v>106</v>
      </c>
      <c r="L33" s="2" t="s">
        <v>55</v>
      </c>
      <c r="M33" s="2">
        <v>2</v>
      </c>
      <c r="N33" s="2" t="s">
        <v>91</v>
      </c>
      <c r="O33" s="131">
        <v>1</v>
      </c>
      <c r="P33" s="2">
        <f t="shared" si="0"/>
        <v>1</v>
      </c>
    </row>
    <row r="34" spans="1:16" ht="18.75" customHeight="1" x14ac:dyDescent="0.25">
      <c r="A34" s="94">
        <v>56055</v>
      </c>
      <c r="B34" s="95" t="s">
        <v>132</v>
      </c>
      <c r="C34" s="94" t="s">
        <v>131</v>
      </c>
      <c r="D34" s="96">
        <v>0.65</v>
      </c>
      <c r="E34" s="97">
        <v>4.6399999999999997E-2</v>
      </c>
      <c r="F34" s="98">
        <v>7.1145841000000001E-2</v>
      </c>
      <c r="G34" s="99">
        <v>0</v>
      </c>
      <c r="H34" s="94" t="s">
        <v>5</v>
      </c>
      <c r="I34" s="99">
        <v>0</v>
      </c>
      <c r="J34" s="94" t="s">
        <v>93</v>
      </c>
      <c r="K34" s="128" t="s">
        <v>107</v>
      </c>
      <c r="L34" s="2" t="s">
        <v>55</v>
      </c>
      <c r="M34" s="2">
        <v>3</v>
      </c>
      <c r="N34" s="2" t="s">
        <v>91</v>
      </c>
      <c r="O34" s="131">
        <v>1</v>
      </c>
      <c r="P34" s="2">
        <f t="shared" si="0"/>
        <v>1</v>
      </c>
    </row>
    <row r="35" spans="1:16" ht="18.75" customHeight="1" x14ac:dyDescent="0.25">
      <c r="A35" s="101">
        <v>56038</v>
      </c>
      <c r="B35" s="102" t="s">
        <v>132</v>
      </c>
      <c r="C35" s="101" t="s">
        <v>131</v>
      </c>
      <c r="D35" s="103">
        <v>0.75</v>
      </c>
      <c r="E35" s="104">
        <v>4.99E-2</v>
      </c>
      <c r="F35" s="105">
        <v>7.2179706999999996E-2</v>
      </c>
      <c r="G35" s="106">
        <v>0</v>
      </c>
      <c r="H35" s="101" t="s">
        <v>5</v>
      </c>
      <c r="I35" s="106">
        <v>0</v>
      </c>
      <c r="J35" s="101" t="s">
        <v>93</v>
      </c>
      <c r="K35" s="129" t="s">
        <v>107</v>
      </c>
      <c r="L35" s="2" t="s">
        <v>55</v>
      </c>
      <c r="M35" s="2">
        <v>3</v>
      </c>
      <c r="N35" s="2" t="s">
        <v>91</v>
      </c>
      <c r="O35" s="131">
        <v>1</v>
      </c>
      <c r="P35" s="2">
        <f t="shared" si="0"/>
        <v>1</v>
      </c>
    </row>
    <row r="36" spans="1:16" ht="18.75" customHeight="1" x14ac:dyDescent="0.25">
      <c r="A36" s="94">
        <v>56031</v>
      </c>
      <c r="B36" s="95" t="s">
        <v>133</v>
      </c>
      <c r="C36" s="94" t="s">
        <v>131</v>
      </c>
      <c r="D36" s="96">
        <v>0.65</v>
      </c>
      <c r="E36" s="97">
        <v>4.3999999999999997E-2</v>
      </c>
      <c r="F36" s="98">
        <v>6.6020580999999995E-2</v>
      </c>
      <c r="G36" s="99">
        <v>0</v>
      </c>
      <c r="H36" s="94" t="s">
        <v>5</v>
      </c>
      <c r="I36" s="99">
        <v>0</v>
      </c>
      <c r="J36" s="94" t="s">
        <v>93</v>
      </c>
      <c r="K36" s="128" t="s">
        <v>108</v>
      </c>
      <c r="L36" s="2" t="s">
        <v>55</v>
      </c>
      <c r="M36" s="2">
        <v>5</v>
      </c>
      <c r="N36" s="2" t="s">
        <v>91</v>
      </c>
      <c r="O36" s="131">
        <v>1</v>
      </c>
      <c r="P36" s="2">
        <f t="shared" si="0"/>
        <v>1</v>
      </c>
    </row>
    <row r="37" spans="1:16" ht="18.75" customHeight="1" x14ac:dyDescent="0.25">
      <c r="A37" s="101">
        <v>56033</v>
      </c>
      <c r="B37" s="102" t="s">
        <v>133</v>
      </c>
      <c r="C37" s="101" t="s">
        <v>131</v>
      </c>
      <c r="D37" s="103">
        <v>0.75</v>
      </c>
      <c r="E37" s="104">
        <v>4.4900000000000002E-2</v>
      </c>
      <c r="F37" s="105">
        <v>6.6415648999999993E-2</v>
      </c>
      <c r="G37" s="106">
        <v>0</v>
      </c>
      <c r="H37" s="101" t="s">
        <v>5</v>
      </c>
      <c r="I37" s="106">
        <v>0</v>
      </c>
      <c r="J37" s="101" t="s">
        <v>93</v>
      </c>
      <c r="K37" s="129" t="s">
        <v>108</v>
      </c>
      <c r="L37" s="2" t="s">
        <v>55</v>
      </c>
      <c r="M37" s="2">
        <v>5</v>
      </c>
      <c r="N37" s="2" t="s">
        <v>91</v>
      </c>
      <c r="O37" s="131">
        <v>1</v>
      </c>
      <c r="P37" s="2">
        <f t="shared" si="0"/>
        <v>1</v>
      </c>
    </row>
    <row r="38" spans="1:16" ht="18.75" customHeight="1" x14ac:dyDescent="0.25">
      <c r="A38" s="94">
        <v>56035</v>
      </c>
      <c r="B38" s="95" t="s">
        <v>133</v>
      </c>
      <c r="C38" s="94" t="s">
        <v>131</v>
      </c>
      <c r="D38" s="96">
        <v>0.85</v>
      </c>
      <c r="E38" s="97">
        <v>5.1499999999999997E-2</v>
      </c>
      <c r="F38" s="98">
        <v>6.9346448000000005E-2</v>
      </c>
      <c r="G38" s="99">
        <v>0</v>
      </c>
      <c r="H38" s="94" t="s">
        <v>5</v>
      </c>
      <c r="I38" s="99">
        <v>0</v>
      </c>
      <c r="J38" s="94" t="s">
        <v>93</v>
      </c>
      <c r="K38" s="128" t="s">
        <v>108</v>
      </c>
      <c r="L38" s="2" t="s">
        <v>55</v>
      </c>
      <c r="M38" s="2">
        <v>5</v>
      </c>
      <c r="N38" s="2" t="s">
        <v>91</v>
      </c>
      <c r="O38" s="131">
        <v>1</v>
      </c>
      <c r="P38" s="2">
        <f t="shared" si="0"/>
        <v>1</v>
      </c>
    </row>
    <row r="39" spans="1:16" ht="18.75" customHeight="1" x14ac:dyDescent="0.25">
      <c r="A39" s="101">
        <v>56037</v>
      </c>
      <c r="B39" s="102" t="s">
        <v>133</v>
      </c>
      <c r="C39" s="101" t="s">
        <v>131</v>
      </c>
      <c r="D39" s="103">
        <v>0.9</v>
      </c>
      <c r="E39" s="104">
        <v>5.2900000000000003E-2</v>
      </c>
      <c r="F39" s="105">
        <v>6.9978491000000004E-2</v>
      </c>
      <c r="G39" s="106">
        <v>0</v>
      </c>
      <c r="H39" s="101" t="s">
        <v>5</v>
      </c>
      <c r="I39" s="106">
        <v>0</v>
      </c>
      <c r="J39" s="101" t="s">
        <v>93</v>
      </c>
      <c r="K39" s="129" t="s">
        <v>108</v>
      </c>
      <c r="L39" s="2" t="s">
        <v>55</v>
      </c>
      <c r="M39" s="2">
        <v>5</v>
      </c>
      <c r="N39" s="2" t="s">
        <v>91</v>
      </c>
      <c r="O39" s="131">
        <v>1</v>
      </c>
      <c r="P39" s="2">
        <f t="shared" si="0"/>
        <v>1</v>
      </c>
    </row>
    <row r="40" spans="1:16" ht="18.75" customHeight="1" x14ac:dyDescent="0.25">
      <c r="A40" s="94">
        <v>56057</v>
      </c>
      <c r="B40" s="95" t="s">
        <v>134</v>
      </c>
      <c r="C40" s="94" t="s">
        <v>131</v>
      </c>
      <c r="D40" s="96">
        <v>0.9</v>
      </c>
      <c r="E40" s="97">
        <v>7.9899999999999999E-2</v>
      </c>
      <c r="F40" s="98">
        <v>8.3000000000000004E-2</v>
      </c>
      <c r="G40" s="99">
        <v>0</v>
      </c>
      <c r="H40" s="94" t="s">
        <v>5</v>
      </c>
      <c r="I40" s="99">
        <v>0</v>
      </c>
      <c r="J40" s="94" t="s">
        <v>92</v>
      </c>
      <c r="K40" s="128" t="s">
        <v>89</v>
      </c>
      <c r="L40" s="2" t="s">
        <v>55</v>
      </c>
      <c r="M40" s="2" t="s">
        <v>89</v>
      </c>
      <c r="N40" s="2" t="s">
        <v>29</v>
      </c>
      <c r="O40" s="131">
        <v>1</v>
      </c>
      <c r="P40" s="2">
        <f t="shared" si="0"/>
        <v>1</v>
      </c>
    </row>
    <row r="41" spans="1:16" ht="18.75" customHeight="1" x14ac:dyDescent="0.25">
      <c r="A41" s="150" t="s">
        <v>16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" t="s">
        <v>56</v>
      </c>
      <c r="M41" s="1">
        <v>0</v>
      </c>
      <c r="N41" s="1">
        <v>0</v>
      </c>
      <c r="O41" s="1">
        <f>IF(SUM(O42:O46)=0,0,1)</f>
        <v>1</v>
      </c>
      <c r="P41" s="1">
        <f>IF(SUM(P42:P46)=0,0,1)</f>
        <v>1</v>
      </c>
    </row>
    <row r="42" spans="1:16" ht="18.75" customHeight="1" x14ac:dyDescent="0.25">
      <c r="A42" s="101">
        <v>56041</v>
      </c>
      <c r="B42" s="102" t="s">
        <v>130</v>
      </c>
      <c r="C42" s="101" t="s">
        <v>131</v>
      </c>
      <c r="D42" s="103">
        <v>0.6</v>
      </c>
      <c r="E42" s="104">
        <v>4.82E-2</v>
      </c>
      <c r="F42" s="105">
        <v>7.7794101000000004E-2</v>
      </c>
      <c r="G42" s="106">
        <v>0</v>
      </c>
      <c r="H42" s="101" t="s">
        <v>5</v>
      </c>
      <c r="I42" s="106">
        <v>0</v>
      </c>
      <c r="J42" s="101" t="s">
        <v>93</v>
      </c>
      <c r="K42" s="129" t="s">
        <v>106</v>
      </c>
      <c r="L42" s="2" t="s">
        <v>56</v>
      </c>
      <c r="M42" s="2">
        <v>2</v>
      </c>
      <c r="N42" s="2" t="s">
        <v>91</v>
      </c>
      <c r="O42" s="131">
        <v>1</v>
      </c>
      <c r="P42" s="2">
        <f t="shared" ref="P42:P46" si="1">IF(A42=0,0,1)</f>
        <v>1</v>
      </c>
    </row>
    <row r="43" spans="1:16" ht="18.75" customHeight="1" x14ac:dyDescent="0.25">
      <c r="A43" s="94">
        <v>56042</v>
      </c>
      <c r="B43" s="95" t="s">
        <v>130</v>
      </c>
      <c r="C43" s="94" t="s">
        <v>131</v>
      </c>
      <c r="D43" s="96">
        <v>0.75</v>
      </c>
      <c r="E43" s="97">
        <v>5.2900000000000003E-2</v>
      </c>
      <c r="F43" s="98">
        <v>7.8583806000000006E-2</v>
      </c>
      <c r="G43" s="99">
        <v>0</v>
      </c>
      <c r="H43" s="94" t="s">
        <v>5</v>
      </c>
      <c r="I43" s="99">
        <v>0</v>
      </c>
      <c r="J43" s="94" t="s">
        <v>93</v>
      </c>
      <c r="K43" s="128" t="s">
        <v>106</v>
      </c>
      <c r="L43" s="2" t="s">
        <v>56</v>
      </c>
      <c r="M43" s="2">
        <v>2</v>
      </c>
      <c r="N43" s="2" t="s">
        <v>91</v>
      </c>
      <c r="O43" s="131">
        <v>1</v>
      </c>
      <c r="P43" s="2">
        <f t="shared" si="1"/>
        <v>1</v>
      </c>
    </row>
    <row r="44" spans="1:16" ht="18.75" customHeight="1" x14ac:dyDescent="0.25">
      <c r="A44" s="101">
        <v>56040</v>
      </c>
      <c r="B44" s="102" t="s">
        <v>133</v>
      </c>
      <c r="C44" s="101" t="s">
        <v>131</v>
      </c>
      <c r="D44" s="103">
        <v>0.6</v>
      </c>
      <c r="E44" s="104">
        <v>4.58E-2</v>
      </c>
      <c r="F44" s="105">
        <v>7.1957186000000006E-2</v>
      </c>
      <c r="G44" s="106">
        <v>0</v>
      </c>
      <c r="H44" s="101" t="s">
        <v>5</v>
      </c>
      <c r="I44" s="106">
        <v>0</v>
      </c>
      <c r="J44" s="101" t="s">
        <v>93</v>
      </c>
      <c r="K44" s="129" t="s">
        <v>108</v>
      </c>
      <c r="L44" s="2" t="s">
        <v>56</v>
      </c>
      <c r="M44" s="2">
        <v>5</v>
      </c>
      <c r="N44" s="2" t="s">
        <v>91</v>
      </c>
      <c r="O44" s="131">
        <v>1</v>
      </c>
      <c r="P44" s="2">
        <f t="shared" si="1"/>
        <v>1</v>
      </c>
    </row>
    <row r="45" spans="1:16" ht="18.75" customHeight="1" x14ac:dyDescent="0.25">
      <c r="A45" s="94">
        <v>56043</v>
      </c>
      <c r="B45" s="95" t="s">
        <v>133</v>
      </c>
      <c r="C45" s="94" t="s">
        <v>131</v>
      </c>
      <c r="D45" s="96">
        <v>0.75</v>
      </c>
      <c r="E45" s="97">
        <v>5.5199999999999999E-2</v>
      </c>
      <c r="F45" s="98">
        <v>7.5310447000000003E-2</v>
      </c>
      <c r="G45" s="99">
        <v>0</v>
      </c>
      <c r="H45" s="94" t="s">
        <v>5</v>
      </c>
      <c r="I45" s="99">
        <v>0</v>
      </c>
      <c r="J45" s="94" t="s">
        <v>93</v>
      </c>
      <c r="K45" s="128" t="s">
        <v>108</v>
      </c>
      <c r="L45" s="2" t="s">
        <v>56</v>
      </c>
      <c r="M45" s="2">
        <v>5</v>
      </c>
      <c r="N45" s="2" t="s">
        <v>91</v>
      </c>
      <c r="O45" s="131">
        <v>1</v>
      </c>
      <c r="P45" s="2">
        <f t="shared" si="1"/>
        <v>1</v>
      </c>
    </row>
    <row r="46" spans="1:16" ht="18.75" customHeight="1" x14ac:dyDescent="0.25">
      <c r="A46" s="101">
        <v>56063</v>
      </c>
      <c r="B46" s="102" t="s">
        <v>135</v>
      </c>
      <c r="C46" s="101" t="s">
        <v>131</v>
      </c>
      <c r="D46" s="103">
        <v>0.8</v>
      </c>
      <c r="E46" s="104">
        <v>8.2900000000000001E-2</v>
      </c>
      <c r="F46" s="105">
        <v>8.5999999999999993E-2</v>
      </c>
      <c r="G46" s="106">
        <v>0</v>
      </c>
      <c r="H46" s="101" t="s">
        <v>5</v>
      </c>
      <c r="I46" s="106">
        <v>0</v>
      </c>
      <c r="J46" s="101" t="s">
        <v>92</v>
      </c>
      <c r="K46" s="129" t="s">
        <v>89</v>
      </c>
      <c r="L46" s="2" t="s">
        <v>56</v>
      </c>
      <c r="M46" s="2" t="s">
        <v>89</v>
      </c>
      <c r="N46" s="2" t="s">
        <v>30</v>
      </c>
      <c r="O46" s="131">
        <v>1</v>
      </c>
      <c r="P46" s="2">
        <f t="shared" si="1"/>
        <v>1</v>
      </c>
    </row>
    <row r="47" spans="1:16" ht="18.75" customHeight="1" x14ac:dyDescent="0.25">
      <c r="A47" s="150" t="s">
        <v>44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" t="s">
        <v>57</v>
      </c>
      <c r="M47" s="1">
        <v>0</v>
      </c>
      <c r="N47" s="1">
        <v>0</v>
      </c>
      <c r="O47" s="1">
        <f>IF(SUM(O48:O52)=0,0,1)</f>
        <v>1</v>
      </c>
      <c r="P47" s="1">
        <f>IF(SUM(P48:P52)=0,0,1)</f>
        <v>1</v>
      </c>
    </row>
    <row r="48" spans="1:16" ht="18.75" customHeight="1" x14ac:dyDescent="0.25">
      <c r="A48" s="94">
        <v>56045</v>
      </c>
      <c r="B48" s="95" t="s">
        <v>130</v>
      </c>
      <c r="C48" s="94" t="s">
        <v>131</v>
      </c>
      <c r="D48" s="96">
        <v>0.6</v>
      </c>
      <c r="E48" s="97">
        <v>4.87E-2</v>
      </c>
      <c r="F48" s="98">
        <v>7.7878257000000006E-2</v>
      </c>
      <c r="G48" s="99">
        <v>0</v>
      </c>
      <c r="H48" s="94" t="s">
        <v>5</v>
      </c>
      <c r="I48" s="99">
        <v>0</v>
      </c>
      <c r="J48" s="94" t="s">
        <v>93</v>
      </c>
      <c r="K48" s="128" t="s">
        <v>106</v>
      </c>
      <c r="L48" s="2" t="s">
        <v>57</v>
      </c>
      <c r="M48" s="2">
        <v>2</v>
      </c>
      <c r="N48" s="2" t="s">
        <v>91</v>
      </c>
      <c r="O48" s="131">
        <v>1</v>
      </c>
      <c r="P48" s="2">
        <f t="shared" ref="P48:P55" si="2">IF(A48=0,0,1)</f>
        <v>1</v>
      </c>
    </row>
    <row r="49" spans="1:16" ht="18.75" customHeight="1" x14ac:dyDescent="0.25">
      <c r="A49" s="101">
        <v>56047</v>
      </c>
      <c r="B49" s="102" t="s">
        <v>130</v>
      </c>
      <c r="C49" s="101" t="s">
        <v>131</v>
      </c>
      <c r="D49" s="103">
        <v>0.75</v>
      </c>
      <c r="E49" s="104">
        <v>5.4399999999999997E-2</v>
      </c>
      <c r="F49" s="105">
        <v>7.8836964999999995E-2</v>
      </c>
      <c r="G49" s="106">
        <v>0</v>
      </c>
      <c r="H49" s="101" t="s">
        <v>5</v>
      </c>
      <c r="I49" s="106">
        <v>0</v>
      </c>
      <c r="J49" s="101" t="s">
        <v>93</v>
      </c>
      <c r="K49" s="129" t="s">
        <v>106</v>
      </c>
      <c r="L49" s="2" t="s">
        <v>57</v>
      </c>
      <c r="M49" s="2">
        <v>2</v>
      </c>
      <c r="N49" s="2" t="s">
        <v>91</v>
      </c>
      <c r="O49" s="131">
        <v>1</v>
      </c>
      <c r="P49" s="2">
        <f t="shared" si="2"/>
        <v>1</v>
      </c>
    </row>
    <row r="50" spans="1:16" ht="18.75" customHeight="1" x14ac:dyDescent="0.25">
      <c r="A50" s="94">
        <v>56044</v>
      </c>
      <c r="B50" s="95" t="s">
        <v>133</v>
      </c>
      <c r="C50" s="94" t="s">
        <v>131</v>
      </c>
      <c r="D50" s="96">
        <v>0.6</v>
      </c>
      <c r="E50" s="97">
        <v>4.6300000000000001E-2</v>
      </c>
      <c r="F50" s="98">
        <v>7.2133250999999995E-2</v>
      </c>
      <c r="G50" s="99">
        <v>0</v>
      </c>
      <c r="H50" s="94" t="s">
        <v>5</v>
      </c>
      <c r="I50" s="99">
        <v>0</v>
      </c>
      <c r="J50" s="94" t="s">
        <v>93</v>
      </c>
      <c r="K50" s="128" t="s">
        <v>108</v>
      </c>
      <c r="L50" s="2" t="s">
        <v>57</v>
      </c>
      <c r="M50" s="2">
        <v>5</v>
      </c>
      <c r="N50" s="2" t="s">
        <v>91</v>
      </c>
      <c r="O50" s="131">
        <v>1</v>
      </c>
      <c r="P50" s="2">
        <f t="shared" si="2"/>
        <v>1</v>
      </c>
    </row>
    <row r="51" spans="1:16" ht="18.75" customHeight="1" x14ac:dyDescent="0.25">
      <c r="A51" s="101">
        <v>56046</v>
      </c>
      <c r="B51" s="102" t="s">
        <v>133</v>
      </c>
      <c r="C51" s="101" t="s">
        <v>131</v>
      </c>
      <c r="D51" s="103">
        <v>0.75</v>
      </c>
      <c r="E51" s="104">
        <v>5.67E-2</v>
      </c>
      <c r="F51" s="105">
        <v>7.5860944E-2</v>
      </c>
      <c r="G51" s="106">
        <v>0</v>
      </c>
      <c r="H51" s="101" t="s">
        <v>5</v>
      </c>
      <c r="I51" s="106">
        <v>0</v>
      </c>
      <c r="J51" s="101" t="s">
        <v>93</v>
      </c>
      <c r="K51" s="129" t="s">
        <v>108</v>
      </c>
      <c r="L51" s="2" t="s">
        <v>57</v>
      </c>
      <c r="M51" s="2">
        <v>5</v>
      </c>
      <c r="N51" s="2" t="s">
        <v>91</v>
      </c>
      <c r="O51" s="131">
        <v>1</v>
      </c>
      <c r="P51" s="2">
        <f t="shared" si="2"/>
        <v>1</v>
      </c>
    </row>
    <row r="52" spans="1:16" ht="18.75" customHeight="1" x14ac:dyDescent="0.25">
      <c r="A52" s="94">
        <v>56064</v>
      </c>
      <c r="B52" s="95" t="s">
        <v>136</v>
      </c>
      <c r="C52" s="94" t="s">
        <v>131</v>
      </c>
      <c r="D52" s="96">
        <v>0.8</v>
      </c>
      <c r="E52" s="97">
        <v>8.2900000000000001E-2</v>
      </c>
      <c r="F52" s="98">
        <v>8.5999999999999993E-2</v>
      </c>
      <c r="G52" s="99">
        <v>0</v>
      </c>
      <c r="H52" s="94" t="s">
        <v>5</v>
      </c>
      <c r="I52" s="99">
        <v>0</v>
      </c>
      <c r="J52" s="94" t="s">
        <v>92</v>
      </c>
      <c r="K52" s="128" t="s">
        <v>89</v>
      </c>
      <c r="L52" s="2" t="s">
        <v>57</v>
      </c>
      <c r="M52" s="2" t="s">
        <v>89</v>
      </c>
      <c r="N52" s="2" t="s">
        <v>96</v>
      </c>
      <c r="O52" s="131">
        <v>1</v>
      </c>
      <c r="P52" s="2">
        <f t="shared" si="2"/>
        <v>1</v>
      </c>
    </row>
    <row r="53" spans="1:16" ht="18.75" customHeight="1" x14ac:dyDescent="0.25">
      <c r="A53" s="150" t="s">
        <v>18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" t="s">
        <v>58</v>
      </c>
      <c r="M53" s="1">
        <v>0</v>
      </c>
      <c r="N53" s="1">
        <v>0</v>
      </c>
      <c r="O53" s="1">
        <f>IF(SUM(O54:O55)=0,0,1)</f>
        <v>1</v>
      </c>
      <c r="P53" s="1">
        <f>IF(SUM(P54:P55)=0,0,1)</f>
        <v>1</v>
      </c>
    </row>
    <row r="54" spans="1:16" ht="18.75" customHeight="1" x14ac:dyDescent="0.25">
      <c r="A54" s="101">
        <v>56052</v>
      </c>
      <c r="B54" s="102" t="s">
        <v>130</v>
      </c>
      <c r="C54" s="101" t="s">
        <v>131</v>
      </c>
      <c r="D54" s="103">
        <v>0.75</v>
      </c>
      <c r="E54" s="104">
        <v>6.1400000000000003E-2</v>
      </c>
      <c r="F54" s="105">
        <v>8.0034675E-2</v>
      </c>
      <c r="G54" s="106">
        <v>0</v>
      </c>
      <c r="H54" s="101" t="s">
        <v>5</v>
      </c>
      <c r="I54" s="106">
        <v>0</v>
      </c>
      <c r="J54" s="101" t="s">
        <v>93</v>
      </c>
      <c r="K54" s="129" t="s">
        <v>106</v>
      </c>
      <c r="L54" s="2" t="s">
        <v>58</v>
      </c>
      <c r="M54" s="2">
        <v>2</v>
      </c>
      <c r="N54" s="2" t="s">
        <v>91</v>
      </c>
      <c r="O54" s="131">
        <v>1</v>
      </c>
      <c r="P54" s="2">
        <f t="shared" si="2"/>
        <v>1</v>
      </c>
    </row>
    <row r="55" spans="1:16" ht="18.75" customHeight="1" x14ac:dyDescent="0.25">
      <c r="A55" s="94">
        <v>56065</v>
      </c>
      <c r="B55" s="95" t="s">
        <v>137</v>
      </c>
      <c r="C55" s="94" t="s">
        <v>131</v>
      </c>
      <c r="D55" s="96">
        <v>0.75</v>
      </c>
      <c r="E55" s="97">
        <v>8.2900000000000001E-2</v>
      </c>
      <c r="F55" s="98">
        <v>8.5999999999999993E-2</v>
      </c>
      <c r="G55" s="99">
        <v>0</v>
      </c>
      <c r="H55" s="94" t="s">
        <v>5</v>
      </c>
      <c r="I55" s="99">
        <v>0</v>
      </c>
      <c r="J55" s="94" t="s">
        <v>92</v>
      </c>
      <c r="K55" s="128" t="s">
        <v>89</v>
      </c>
      <c r="L55" s="2" t="s">
        <v>58</v>
      </c>
      <c r="M55" s="2" t="s">
        <v>89</v>
      </c>
      <c r="N55" s="2" t="s">
        <v>97</v>
      </c>
      <c r="O55" s="131">
        <v>1</v>
      </c>
      <c r="P55" s="2">
        <f t="shared" si="2"/>
        <v>1</v>
      </c>
    </row>
    <row r="56" spans="1:16" ht="18.75" customHeight="1" x14ac:dyDescent="0.25">
      <c r="A56" s="150" t="s">
        <v>19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" t="s">
        <v>59</v>
      </c>
      <c r="M56" s="1">
        <v>0</v>
      </c>
      <c r="N56" s="1">
        <v>0</v>
      </c>
      <c r="O56" s="1">
        <f>IF(SUM(O57:O60)=0,0,1)</f>
        <v>1</v>
      </c>
      <c r="P56" s="1">
        <f>IF(SUM(P57:P60)=0,0,1)</f>
        <v>1</v>
      </c>
    </row>
    <row r="57" spans="1:16" ht="18.75" customHeight="1" x14ac:dyDescent="0.25">
      <c r="A57" s="94">
        <v>56053</v>
      </c>
      <c r="B57" s="95" t="s">
        <v>130</v>
      </c>
      <c r="C57" s="94" t="s">
        <v>131</v>
      </c>
      <c r="D57" s="96">
        <v>0.9</v>
      </c>
      <c r="E57" s="97">
        <v>4.6800000000000001E-2</v>
      </c>
      <c r="F57" s="98">
        <v>7.3591569999999995E-2</v>
      </c>
      <c r="G57" s="99">
        <v>0</v>
      </c>
      <c r="H57" s="94" t="s">
        <v>5</v>
      </c>
      <c r="I57" s="99">
        <v>0</v>
      </c>
      <c r="J57" s="94" t="s">
        <v>93</v>
      </c>
      <c r="K57" s="128" t="s">
        <v>106</v>
      </c>
      <c r="L57" s="2" t="s">
        <v>59</v>
      </c>
      <c r="M57" s="2">
        <v>2</v>
      </c>
      <c r="N57" s="2" t="s">
        <v>91</v>
      </c>
      <c r="O57" s="131">
        <v>1</v>
      </c>
      <c r="P57" s="2">
        <f t="shared" ref="P57:P66" si="3">IF(A57=0,0,1)</f>
        <v>1</v>
      </c>
    </row>
    <row r="58" spans="1:16" ht="18.75" customHeight="1" x14ac:dyDescent="0.25">
      <c r="A58" s="101">
        <v>56054</v>
      </c>
      <c r="B58" s="102" t="s">
        <v>132</v>
      </c>
      <c r="C58" s="101" t="s">
        <v>131</v>
      </c>
      <c r="D58" s="103">
        <v>0.9</v>
      </c>
      <c r="E58" s="104">
        <v>5.0900000000000001E-2</v>
      </c>
      <c r="F58" s="105">
        <v>7.2479564999999996E-2</v>
      </c>
      <c r="G58" s="106">
        <v>0</v>
      </c>
      <c r="H58" s="101" t="s">
        <v>5</v>
      </c>
      <c r="I58" s="106">
        <v>0</v>
      </c>
      <c r="J58" s="101" t="s">
        <v>93</v>
      </c>
      <c r="K58" s="129" t="s">
        <v>107</v>
      </c>
      <c r="L58" s="2" t="s">
        <v>59</v>
      </c>
      <c r="M58" s="2">
        <v>3</v>
      </c>
      <c r="N58" s="2" t="s">
        <v>91</v>
      </c>
      <c r="O58" s="131">
        <v>1</v>
      </c>
      <c r="P58" s="2">
        <f t="shared" si="3"/>
        <v>1</v>
      </c>
    </row>
    <row r="59" spans="1:16" ht="18.75" customHeight="1" x14ac:dyDescent="0.25">
      <c r="A59" s="94">
        <v>56030</v>
      </c>
      <c r="B59" s="95" t="s">
        <v>133</v>
      </c>
      <c r="C59" s="94" t="s">
        <v>131</v>
      </c>
      <c r="D59" s="96">
        <v>0.9</v>
      </c>
      <c r="E59" s="97">
        <v>4.5900000000000003E-2</v>
      </c>
      <c r="F59" s="98">
        <v>3.9694435E-2</v>
      </c>
      <c r="G59" s="99">
        <v>0</v>
      </c>
      <c r="H59" s="94" t="s">
        <v>5</v>
      </c>
      <c r="I59" s="99">
        <v>0</v>
      </c>
      <c r="J59" s="94" t="s">
        <v>93</v>
      </c>
      <c r="K59" s="128" t="s">
        <v>108</v>
      </c>
      <c r="L59" s="2" t="s">
        <v>59</v>
      </c>
      <c r="M59" s="2">
        <v>5</v>
      </c>
      <c r="N59" s="2" t="s">
        <v>91</v>
      </c>
      <c r="O59" s="131">
        <v>1</v>
      </c>
      <c r="P59" s="2">
        <f t="shared" si="3"/>
        <v>1</v>
      </c>
    </row>
    <row r="60" spans="1:16" ht="18.75" customHeight="1" x14ac:dyDescent="0.25">
      <c r="A60" s="101">
        <v>56059</v>
      </c>
      <c r="B60" s="102" t="s">
        <v>138</v>
      </c>
      <c r="C60" s="101" t="s">
        <v>131</v>
      </c>
      <c r="D60" s="103">
        <v>0.9</v>
      </c>
      <c r="E60" s="104">
        <v>7.9899999999999999E-2</v>
      </c>
      <c r="F60" s="105">
        <v>8.3000000000000004E-2</v>
      </c>
      <c r="G60" s="106">
        <v>0</v>
      </c>
      <c r="H60" s="101" t="s">
        <v>5</v>
      </c>
      <c r="I60" s="106">
        <v>0</v>
      </c>
      <c r="J60" s="101" t="s">
        <v>92</v>
      </c>
      <c r="K60" s="129" t="s">
        <v>89</v>
      </c>
      <c r="L60" s="2" t="s">
        <v>59</v>
      </c>
      <c r="M60" s="2" t="s">
        <v>89</v>
      </c>
      <c r="N60" s="2" t="s">
        <v>98</v>
      </c>
      <c r="O60" s="131">
        <v>1</v>
      </c>
      <c r="P60" s="2">
        <f t="shared" si="3"/>
        <v>1</v>
      </c>
    </row>
    <row r="61" spans="1:16" ht="18.75" customHeight="1" x14ac:dyDescent="0.25">
      <c r="A61" s="150" t="s">
        <v>20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" t="s">
        <v>60</v>
      </c>
      <c r="M61" s="1">
        <v>0</v>
      </c>
      <c r="N61" s="1">
        <v>0</v>
      </c>
      <c r="O61" s="1">
        <f>IF(SUM(O62:O63)=0,0,1)</f>
        <v>1</v>
      </c>
      <c r="P61" s="1">
        <f>IF(SUM(P62:P63)=0,0,1)</f>
        <v>1</v>
      </c>
    </row>
    <row r="62" spans="1:16" ht="18.75" customHeight="1" x14ac:dyDescent="0.25">
      <c r="A62" s="101">
        <v>56048</v>
      </c>
      <c r="B62" s="102" t="s">
        <v>130</v>
      </c>
      <c r="C62" s="101" t="s">
        <v>131</v>
      </c>
      <c r="D62" s="103">
        <v>0.85</v>
      </c>
      <c r="E62" s="104">
        <v>5.1999999999999998E-2</v>
      </c>
      <c r="F62" s="105">
        <v>7.4678931000000004E-2</v>
      </c>
      <c r="G62" s="106">
        <v>0</v>
      </c>
      <c r="H62" s="101" t="s">
        <v>5</v>
      </c>
      <c r="I62" s="106">
        <v>0</v>
      </c>
      <c r="J62" s="101" t="s">
        <v>93</v>
      </c>
      <c r="K62" s="129" t="s">
        <v>106</v>
      </c>
      <c r="L62" s="2" t="s">
        <v>60</v>
      </c>
      <c r="M62" s="2">
        <v>2</v>
      </c>
      <c r="N62" s="2" t="s">
        <v>91</v>
      </c>
      <c r="O62" s="131">
        <v>1</v>
      </c>
      <c r="P62" s="2">
        <f t="shared" si="3"/>
        <v>1</v>
      </c>
    </row>
    <row r="63" spans="1:16" ht="18.75" customHeight="1" x14ac:dyDescent="0.25">
      <c r="A63" s="94">
        <v>56061</v>
      </c>
      <c r="B63" s="95" t="s">
        <v>139</v>
      </c>
      <c r="C63" s="94" t="s">
        <v>131</v>
      </c>
      <c r="D63" s="96">
        <v>0.85</v>
      </c>
      <c r="E63" s="97">
        <v>7.9899999999999999E-2</v>
      </c>
      <c r="F63" s="98">
        <v>8.3000000000000004E-2</v>
      </c>
      <c r="G63" s="99">
        <v>0</v>
      </c>
      <c r="H63" s="94" t="s">
        <v>5</v>
      </c>
      <c r="I63" s="99" t="s">
        <v>105</v>
      </c>
      <c r="J63" s="94" t="s">
        <v>92</v>
      </c>
      <c r="K63" s="128" t="s">
        <v>89</v>
      </c>
      <c r="L63" s="2" t="s">
        <v>60</v>
      </c>
      <c r="M63" s="2">
        <v>0</v>
      </c>
      <c r="N63" s="2" t="s">
        <v>104</v>
      </c>
      <c r="O63" s="131">
        <v>1</v>
      </c>
      <c r="P63" s="2">
        <f t="shared" si="3"/>
        <v>1</v>
      </c>
    </row>
    <row r="64" spans="1:16" ht="18.75" customHeight="1" x14ac:dyDescent="0.25">
      <c r="A64" s="150" t="s">
        <v>21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" t="s">
        <v>61</v>
      </c>
      <c r="M64" s="1">
        <v>0</v>
      </c>
      <c r="N64" s="1">
        <v>0</v>
      </c>
      <c r="O64" s="1">
        <f>IF(SUM(O65:O66)=0,0,1)</f>
        <v>1</v>
      </c>
      <c r="P64" s="1">
        <f>IF(SUM(P65:P66)=0,0,1)</f>
        <v>1</v>
      </c>
    </row>
    <row r="65" spans="1:16" ht="18.75" customHeight="1" x14ac:dyDescent="0.25">
      <c r="A65" s="94">
        <v>56050</v>
      </c>
      <c r="B65" s="95" t="s">
        <v>130</v>
      </c>
      <c r="C65" s="94" t="s">
        <v>131</v>
      </c>
      <c r="D65" s="96">
        <v>0.85</v>
      </c>
      <c r="E65" s="97">
        <v>5.1999999999999998E-2</v>
      </c>
      <c r="F65" s="98">
        <v>7.4678931000000004E-2</v>
      </c>
      <c r="G65" s="99">
        <v>0</v>
      </c>
      <c r="H65" s="94" t="s">
        <v>5</v>
      </c>
      <c r="I65" s="99">
        <v>0</v>
      </c>
      <c r="J65" s="94" t="s">
        <v>93</v>
      </c>
      <c r="K65" s="128" t="s">
        <v>106</v>
      </c>
      <c r="L65" s="2" t="s">
        <v>61</v>
      </c>
      <c r="M65" s="2">
        <v>2</v>
      </c>
      <c r="N65" s="2" t="s">
        <v>91</v>
      </c>
      <c r="O65" s="131">
        <v>1</v>
      </c>
      <c r="P65" s="2">
        <f t="shared" si="3"/>
        <v>1</v>
      </c>
    </row>
    <row r="66" spans="1:16" ht="18.75" customHeight="1" x14ac:dyDescent="0.25">
      <c r="A66" s="101">
        <v>56060</v>
      </c>
      <c r="B66" s="102" t="s">
        <v>140</v>
      </c>
      <c r="C66" s="101" t="s">
        <v>131</v>
      </c>
      <c r="D66" s="103">
        <v>0.85</v>
      </c>
      <c r="E66" s="104">
        <v>7.9899999999999999E-2</v>
      </c>
      <c r="F66" s="105">
        <v>8.3000000000000004E-2</v>
      </c>
      <c r="G66" s="106">
        <v>0</v>
      </c>
      <c r="H66" s="101" t="s">
        <v>5</v>
      </c>
      <c r="I66" s="106">
        <v>0</v>
      </c>
      <c r="J66" s="101" t="s">
        <v>92</v>
      </c>
      <c r="K66" s="129" t="s">
        <v>89</v>
      </c>
      <c r="L66" s="2" t="s">
        <v>61</v>
      </c>
      <c r="M66" s="2">
        <v>0</v>
      </c>
      <c r="N66" s="2" t="s">
        <v>99</v>
      </c>
      <c r="O66" s="131">
        <v>1</v>
      </c>
      <c r="P66" s="2">
        <f t="shared" si="3"/>
        <v>1</v>
      </c>
    </row>
    <row r="67" spans="1:16" ht="18.75" customHeight="1" x14ac:dyDescent="0.25">
      <c r="A67" s="150" t="s">
        <v>36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" t="s">
        <v>62</v>
      </c>
      <c r="M67" s="1">
        <v>0</v>
      </c>
      <c r="N67" s="1">
        <v>0</v>
      </c>
      <c r="O67" s="1">
        <f>IF(SUM(O68:O69)=0,0,1)</f>
        <v>1</v>
      </c>
      <c r="P67" s="1">
        <f>IF(SUM(P68:P69)=0,0,1)</f>
        <v>1</v>
      </c>
    </row>
    <row r="68" spans="1:16" ht="18.75" customHeight="1" x14ac:dyDescent="0.25">
      <c r="A68" s="101">
        <v>56049</v>
      </c>
      <c r="B68" s="102" t="s">
        <v>130</v>
      </c>
      <c r="C68" s="101" t="s">
        <v>131</v>
      </c>
      <c r="D68" s="103">
        <v>0.75</v>
      </c>
      <c r="E68" s="104">
        <v>6.54E-2</v>
      </c>
      <c r="F68" s="105">
        <v>8.0725508000000001E-2</v>
      </c>
      <c r="G68" s="106">
        <v>0</v>
      </c>
      <c r="H68" s="101" t="s">
        <v>5</v>
      </c>
      <c r="I68" s="106">
        <v>0</v>
      </c>
      <c r="J68" s="101" t="s">
        <v>93</v>
      </c>
      <c r="K68" s="129" t="s">
        <v>106</v>
      </c>
      <c r="L68" s="2" t="s">
        <v>62</v>
      </c>
      <c r="M68" s="2">
        <v>2</v>
      </c>
      <c r="N68" s="2" t="s">
        <v>91</v>
      </c>
      <c r="O68" s="131">
        <v>1</v>
      </c>
      <c r="P68" s="2">
        <f>IF(A68=0,0,1)</f>
        <v>1</v>
      </c>
    </row>
    <row r="69" spans="1:16" ht="18.75" customHeight="1" x14ac:dyDescent="0.25">
      <c r="A69" s="94">
        <v>56069</v>
      </c>
      <c r="B69" s="95" t="s">
        <v>141</v>
      </c>
      <c r="C69" s="94" t="s">
        <v>131</v>
      </c>
      <c r="D69" s="96">
        <v>0.75</v>
      </c>
      <c r="E69" s="97">
        <v>8.2900000000000001E-2</v>
      </c>
      <c r="F69" s="98">
        <v>8.5999999999999993E-2</v>
      </c>
      <c r="G69" s="99">
        <v>0</v>
      </c>
      <c r="H69" s="94" t="s">
        <v>5</v>
      </c>
      <c r="I69" s="99">
        <v>0</v>
      </c>
      <c r="J69" s="94" t="s">
        <v>92</v>
      </c>
      <c r="K69" s="128" t="s">
        <v>89</v>
      </c>
      <c r="L69" s="2" t="s">
        <v>62</v>
      </c>
      <c r="M69" s="2">
        <v>0</v>
      </c>
      <c r="N69" s="2" t="s">
        <v>100</v>
      </c>
      <c r="O69" s="131">
        <v>1</v>
      </c>
      <c r="P69" s="2">
        <f t="shared" ref="P69" si="4">IF(A69=0,0,1)</f>
        <v>1</v>
      </c>
    </row>
    <row r="70" spans="1:16" ht="18.75" customHeight="1" x14ac:dyDescent="0.25">
      <c r="A70" s="150" t="s">
        <v>37</v>
      </c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" t="s">
        <v>63</v>
      </c>
      <c r="M70" s="1">
        <v>0</v>
      </c>
      <c r="N70" s="1">
        <v>0</v>
      </c>
      <c r="O70" s="1">
        <f>IF(SUM(O71:O72)=0,0,1)</f>
        <v>1</v>
      </c>
      <c r="P70" s="1">
        <f>IF(SUM(P71:P72)=0,0,1)</f>
        <v>1</v>
      </c>
    </row>
    <row r="71" spans="1:16" ht="18.75" customHeight="1" x14ac:dyDescent="0.25">
      <c r="A71" s="101">
        <v>56051</v>
      </c>
      <c r="B71" s="102" t="s">
        <v>130</v>
      </c>
      <c r="C71" s="101" t="s">
        <v>131</v>
      </c>
      <c r="D71" s="103">
        <v>0.75</v>
      </c>
      <c r="E71" s="104">
        <v>7.0400000000000004E-2</v>
      </c>
      <c r="F71" s="105">
        <v>8.1603546999999999E-2</v>
      </c>
      <c r="G71" s="106">
        <v>0</v>
      </c>
      <c r="H71" s="101" t="s">
        <v>5</v>
      </c>
      <c r="I71" s="106">
        <v>0</v>
      </c>
      <c r="J71" s="101" t="s">
        <v>93</v>
      </c>
      <c r="K71" s="129" t="s">
        <v>106</v>
      </c>
      <c r="L71" s="2" t="s">
        <v>63</v>
      </c>
      <c r="M71" s="2">
        <v>2</v>
      </c>
      <c r="N71" s="2" t="s">
        <v>91</v>
      </c>
      <c r="O71" s="131">
        <v>1</v>
      </c>
      <c r="P71" s="2">
        <f>IF(A71=0,0,1)</f>
        <v>1</v>
      </c>
    </row>
    <row r="72" spans="1:16" ht="18.75" customHeight="1" x14ac:dyDescent="0.25">
      <c r="A72" s="94">
        <v>56056</v>
      </c>
      <c r="B72" s="95" t="s">
        <v>142</v>
      </c>
      <c r="C72" s="94" t="s">
        <v>131</v>
      </c>
      <c r="D72" s="96">
        <v>0.75</v>
      </c>
      <c r="E72" s="97">
        <v>8.2900000000000001E-2</v>
      </c>
      <c r="F72" s="98">
        <v>8.5999999999999993E-2</v>
      </c>
      <c r="G72" s="99">
        <v>0</v>
      </c>
      <c r="H72" s="94" t="s">
        <v>5</v>
      </c>
      <c r="I72" s="99">
        <v>0</v>
      </c>
      <c r="J72" s="94" t="s">
        <v>92</v>
      </c>
      <c r="K72" s="128" t="s">
        <v>89</v>
      </c>
      <c r="L72" s="2" t="s">
        <v>63</v>
      </c>
      <c r="M72" s="2">
        <v>0</v>
      </c>
      <c r="N72" s="2" t="s">
        <v>101</v>
      </c>
      <c r="O72" s="131">
        <v>1</v>
      </c>
      <c r="P72" s="2">
        <f t="shared" ref="P72" si="5">IF(A72=0,0,1)</f>
        <v>1</v>
      </c>
    </row>
  </sheetData>
  <sheetProtection algorithmName="SHA-512" hashValue="cP0RP4AFPP1iI8by+tgVYPRQH7nqkTjLdDVh6plLKi1u4a+KX8S4khsHXV0XpzPbrWBNqUq1Tam1iZdMGBUIEg==" saltValue="ixyr2EbPpvr3gIXDZLDiKw==" spinCount="100000" sheet="1" objects="1" scenarios="1"/>
  <mergeCells count="11">
    <mergeCell ref="G2:J3"/>
    <mergeCell ref="H5:J5"/>
    <mergeCell ref="A29:K29"/>
    <mergeCell ref="A41:K41"/>
    <mergeCell ref="A70:K70"/>
    <mergeCell ref="A47:K47"/>
    <mergeCell ref="A53:K53"/>
    <mergeCell ref="A56:K56"/>
    <mergeCell ref="A61:K61"/>
    <mergeCell ref="A64:K64"/>
    <mergeCell ref="A67:K67"/>
  </mergeCells>
  <dataValidations count="2">
    <dataValidation type="list" allowBlank="1" showInputMessage="1" showErrorMessage="1" sqref="B12 B9" xr:uid="{B7FD4CBF-1A43-4A93-8BCD-6134128DD1EF}">
      <formula1>"Bliwert, Hadley, Hawley, Newbould, Oluwo"</formula1>
    </dataValidation>
    <dataValidation type="date" allowBlank="1" showInputMessage="1" showErrorMessage="1" sqref="B15" xr:uid="{CA5A04C3-2565-449A-A6C8-BD7F58121DCA}">
      <formula1>42736</formula1>
      <formula2>72686</formula2>
    </dataValidation>
  </dataValidations>
  <pageMargins left="0.7" right="0.7" top="0.75" bottom="0.75" header="0.3" footer="0.3"/>
  <pageSetup paperSize="9" scale="4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D217-768A-4330-BCE7-64A634A0BA3C}">
  <sheetPr codeName="NewDesigner1">
    <pageSetUpPr fitToPage="1"/>
  </sheetPr>
  <dimension ref="A1:P75"/>
  <sheetViews>
    <sheetView zoomScale="85" zoomScaleNormal="85" workbookViewId="0">
      <selection activeCell="H5" sqref="H5:J5"/>
    </sheetView>
  </sheetViews>
  <sheetFormatPr defaultColWidth="0" defaultRowHeight="18.75" customHeight="1" x14ac:dyDescent="0.25"/>
  <cols>
    <col min="1" max="1" width="8.5703125" style="8" customWidth="1"/>
    <col min="2" max="2" width="59.42578125" style="8" customWidth="1"/>
    <col min="3" max="3" width="22.5703125" style="8" customWidth="1"/>
    <col min="4" max="4" width="11.42578125" style="8" customWidth="1"/>
    <col min="5" max="6" width="8.5703125" style="8" customWidth="1"/>
    <col min="7" max="7" width="15.5703125" style="8" customWidth="1"/>
    <col min="8" max="8" width="22.5703125" style="8" customWidth="1"/>
    <col min="9" max="9" width="15.5703125" style="8" customWidth="1"/>
    <col min="10" max="10" width="8.5703125" style="8" customWidth="1"/>
    <col min="11" max="11" width="15.7109375" style="8" customWidth="1"/>
    <col min="12" max="15" width="14.28515625" style="8" hidden="1" customWidth="1"/>
    <col min="16" max="16" width="14.28515625" style="17" hidden="1" customWidth="1"/>
    <col min="17" max="16384" width="7.42578125" style="8" hidden="1"/>
  </cols>
  <sheetData>
    <row r="1" spans="1:16" ht="18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3"/>
      <c r="M1" s="5"/>
      <c r="N1" s="5"/>
      <c r="O1" s="5"/>
      <c r="P1" s="9"/>
    </row>
    <row r="2" spans="1:16" ht="18.75" customHeight="1" x14ac:dyDescent="0.25">
      <c r="A2" s="12"/>
      <c r="B2" s="12"/>
      <c r="C2" s="12"/>
      <c r="D2" s="12"/>
      <c r="E2" s="12"/>
      <c r="F2" s="12"/>
      <c r="G2" s="147" t="s">
        <v>32</v>
      </c>
      <c r="H2" s="147"/>
      <c r="I2" s="147"/>
      <c r="J2" s="147"/>
      <c r="K2" s="12"/>
      <c r="L2" s="123"/>
      <c r="M2" s="5"/>
      <c r="N2" s="5"/>
      <c r="O2" s="5"/>
      <c r="P2" s="9"/>
    </row>
    <row r="3" spans="1:16" ht="18.75" customHeight="1" x14ac:dyDescent="0.25">
      <c r="A3" s="12"/>
      <c r="B3" s="12"/>
      <c r="C3" s="12"/>
      <c r="D3" s="12"/>
      <c r="E3" s="12"/>
      <c r="F3" s="12"/>
      <c r="G3" s="147"/>
      <c r="H3" s="147"/>
      <c r="I3" s="147"/>
      <c r="J3" s="147"/>
      <c r="K3" s="12"/>
      <c r="L3" s="123"/>
      <c r="M3" s="5"/>
      <c r="N3" s="5"/>
      <c r="O3" s="5"/>
      <c r="P3" s="9"/>
    </row>
    <row r="4" spans="1:16" ht="18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3"/>
      <c r="M4" s="5"/>
      <c r="N4" s="5"/>
      <c r="O4" s="5"/>
      <c r="P4" s="9"/>
    </row>
    <row r="5" spans="1:16" ht="30" customHeight="1" x14ac:dyDescent="0.25">
      <c r="A5" s="12"/>
      <c r="B5" s="13" t="s">
        <v>38</v>
      </c>
      <c r="C5" s="12"/>
      <c r="D5" s="12"/>
      <c r="E5" s="12"/>
      <c r="F5" s="12"/>
      <c r="G5" s="12"/>
      <c r="H5" s="148">
        <v>45787</v>
      </c>
      <c r="I5" s="148"/>
      <c r="J5" s="148"/>
      <c r="K5" s="12"/>
      <c r="L5" s="123"/>
      <c r="M5" s="5"/>
      <c r="N5" s="5"/>
      <c r="O5" s="5"/>
      <c r="P5" s="9"/>
    </row>
    <row r="6" spans="1:16" ht="18.75" customHeight="1" thickBo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23"/>
      <c r="M6" s="5"/>
      <c r="N6" s="5"/>
      <c r="O6" s="5"/>
      <c r="P6" s="9"/>
    </row>
    <row r="7" spans="1:16" ht="18.75" hidden="1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123"/>
      <c r="M7" s="5"/>
      <c r="N7" s="5"/>
      <c r="O7" s="5"/>
      <c r="P7" s="9"/>
    </row>
    <row r="8" spans="1:16" ht="18.75" hidden="1" customHeight="1" x14ac:dyDescent="0.25">
      <c r="A8" s="5"/>
      <c r="B8" s="11" t="s">
        <v>25</v>
      </c>
      <c r="C8" s="5"/>
      <c r="D8" s="5"/>
      <c r="E8" s="5"/>
      <c r="F8" s="5"/>
      <c r="G8" s="5"/>
      <c r="H8" s="5"/>
      <c r="I8" s="5"/>
      <c r="J8" s="5"/>
      <c r="K8" s="6"/>
      <c r="L8" s="123"/>
      <c r="M8" s="5"/>
      <c r="N8" s="5"/>
      <c r="O8" s="5"/>
      <c r="P8" s="9"/>
    </row>
    <row r="9" spans="1:16" ht="18.75" hidden="1" customHeight="1" x14ac:dyDescent="0.25">
      <c r="A9" s="5"/>
      <c r="B9" s="10" t="s">
        <v>81</v>
      </c>
      <c r="C9" s="5"/>
      <c r="D9" s="5"/>
      <c r="E9" s="5"/>
      <c r="F9" s="5"/>
      <c r="G9" s="5"/>
      <c r="H9" s="5"/>
      <c r="I9" s="5"/>
      <c r="J9" s="5"/>
      <c r="K9" s="6"/>
      <c r="L9" s="123"/>
      <c r="M9" s="5"/>
      <c r="N9" s="5"/>
      <c r="O9" s="5"/>
      <c r="P9" s="9"/>
    </row>
    <row r="10" spans="1:16" ht="18.75" hidden="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123"/>
      <c r="M10" s="5"/>
      <c r="N10" s="5"/>
      <c r="O10" s="5"/>
      <c r="P10" s="9"/>
    </row>
    <row r="11" spans="1:16" ht="18.75" hidden="1" customHeight="1" x14ac:dyDescent="0.25">
      <c r="A11" s="5"/>
      <c r="B11" s="11" t="s">
        <v>26</v>
      </c>
      <c r="C11" s="5"/>
      <c r="D11" s="5"/>
      <c r="E11" s="5"/>
      <c r="F11" s="5"/>
      <c r="G11" s="5"/>
      <c r="H11" s="5"/>
      <c r="I11" s="5"/>
      <c r="J11" s="5"/>
      <c r="K11" s="6"/>
      <c r="L11" s="123"/>
      <c r="M11" s="5"/>
      <c r="N11" s="5"/>
      <c r="O11" s="5"/>
      <c r="P11" s="9"/>
    </row>
    <row r="12" spans="1:16" ht="18.75" hidden="1" customHeight="1" x14ac:dyDescent="0.25">
      <c r="A12" s="5"/>
      <c r="B12" s="10" t="s">
        <v>81</v>
      </c>
      <c r="C12" s="5"/>
      <c r="D12" s="5"/>
      <c r="E12" s="5"/>
      <c r="F12" s="5"/>
      <c r="G12" s="5"/>
      <c r="H12" s="5"/>
      <c r="I12" s="5"/>
      <c r="J12" s="5"/>
      <c r="K12" s="6"/>
      <c r="L12" s="123"/>
      <c r="M12" s="5"/>
      <c r="N12" s="5"/>
      <c r="O12" s="5"/>
      <c r="P12" s="9"/>
    </row>
    <row r="13" spans="1:16" ht="18.75" hidden="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5"/>
      <c r="O13" s="5"/>
      <c r="P13" s="9"/>
    </row>
    <row r="14" spans="1:16" ht="18.75" hidden="1" customHeight="1" x14ac:dyDescent="0.25">
      <c r="A14" s="5"/>
      <c r="B14" s="11" t="s">
        <v>27</v>
      </c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9"/>
    </row>
    <row r="15" spans="1:16" ht="18.75" hidden="1" customHeight="1" x14ac:dyDescent="0.25">
      <c r="A15" s="5"/>
      <c r="B15" s="10" t="s">
        <v>81</v>
      </c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9"/>
    </row>
    <row r="16" spans="1:16" ht="18.75" hidden="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9"/>
    </row>
    <row r="17" spans="1:16" ht="18.75" hidden="1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5"/>
      <c r="M17" s="5"/>
      <c r="N17" s="5"/>
      <c r="O17" s="5"/>
      <c r="P17" s="9"/>
    </row>
    <row r="18" spans="1:16" ht="18.75" hidden="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9"/>
    </row>
    <row r="19" spans="1:16" ht="18.75" hidden="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9"/>
    </row>
    <row r="20" spans="1:16" ht="18.75" hidden="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9"/>
    </row>
    <row r="21" spans="1:16" ht="18.75" hidden="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9"/>
    </row>
    <row r="22" spans="1:16" ht="18.75" hidden="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9"/>
    </row>
    <row r="23" spans="1:16" ht="18.75" hidden="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9"/>
    </row>
    <row r="24" spans="1:16" ht="18.75" hidden="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5"/>
      <c r="O24" s="5"/>
      <c r="P24" s="9"/>
    </row>
    <row r="25" spans="1:16" ht="18.75" hidden="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5"/>
      <c r="O25" s="5"/>
      <c r="P25" s="9"/>
    </row>
    <row r="26" spans="1:16" ht="18.75" hidden="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9"/>
    </row>
    <row r="27" spans="1:16" ht="18.75" hidden="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6"/>
      <c r="L27" s="5"/>
      <c r="M27" s="5"/>
      <c r="N27" s="5"/>
      <c r="O27" s="5"/>
      <c r="P27" s="9"/>
    </row>
    <row r="28" spans="1:16" ht="18.75" hidden="1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5"/>
      <c r="O28" s="5"/>
      <c r="P28" s="9"/>
    </row>
    <row r="29" spans="1:16" ht="18.75" hidden="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7"/>
      <c r="L29" s="5"/>
      <c r="M29" s="5"/>
      <c r="N29" s="5"/>
      <c r="O29" s="5"/>
      <c r="P29" s="9"/>
    </row>
    <row r="30" spans="1:16" ht="18.75" hidden="1" customHeight="1" x14ac:dyDescent="0.25">
      <c r="A30" s="124" t="s">
        <v>64</v>
      </c>
      <c r="B30" s="124" t="s">
        <v>65</v>
      </c>
      <c r="C30" s="124" t="s">
        <v>66</v>
      </c>
      <c r="D30" s="124" t="s">
        <v>67</v>
      </c>
      <c r="E30" s="124" t="s">
        <v>68</v>
      </c>
      <c r="F30" s="124" t="s">
        <v>69</v>
      </c>
      <c r="G30" s="124" t="s">
        <v>70</v>
      </c>
      <c r="H30" s="124" t="s">
        <v>71</v>
      </c>
      <c r="I30" s="124" t="s">
        <v>72</v>
      </c>
      <c r="J30" s="124" t="s">
        <v>73</v>
      </c>
      <c r="K30" s="124" t="s">
        <v>74</v>
      </c>
      <c r="L30" s="1" t="s">
        <v>75</v>
      </c>
      <c r="M30" s="1" t="s">
        <v>76</v>
      </c>
      <c r="N30" s="1" t="s">
        <v>77</v>
      </c>
      <c r="O30" s="1" t="s">
        <v>78</v>
      </c>
      <c r="P30" s="1" t="s">
        <v>79</v>
      </c>
    </row>
    <row r="31" spans="1:16" ht="18.75" customHeight="1" thickBot="1" x14ac:dyDescent="0.3">
      <c r="A31" s="93" t="s">
        <v>0</v>
      </c>
      <c r="B31" s="93" t="s">
        <v>23</v>
      </c>
      <c r="C31" s="93" t="s">
        <v>2</v>
      </c>
      <c r="D31" s="93" t="s">
        <v>45</v>
      </c>
      <c r="E31" s="93" t="s">
        <v>3</v>
      </c>
      <c r="F31" s="93" t="s">
        <v>46</v>
      </c>
      <c r="G31" s="93" t="s">
        <v>4</v>
      </c>
      <c r="H31" s="93" t="s">
        <v>24</v>
      </c>
      <c r="I31" s="93" t="s">
        <v>6</v>
      </c>
      <c r="J31" s="93" t="s">
        <v>7</v>
      </c>
      <c r="K31" s="93" t="s">
        <v>8</v>
      </c>
      <c r="L31" s="125" t="s">
        <v>11</v>
      </c>
      <c r="M31" s="125" t="s">
        <v>1</v>
      </c>
      <c r="N31" s="125" t="s">
        <v>54</v>
      </c>
      <c r="O31" s="130" t="s">
        <v>80</v>
      </c>
      <c r="P31" s="125">
        <v>1</v>
      </c>
    </row>
    <row r="32" spans="1:16" ht="18.75" customHeight="1" x14ac:dyDescent="0.25">
      <c r="A32" s="149" t="s">
        <v>9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" t="s">
        <v>55</v>
      </c>
      <c r="M32" s="1">
        <v>0</v>
      </c>
      <c r="N32" s="1">
        <v>0</v>
      </c>
      <c r="O32" s="1">
        <f>IF(SUM(O33:O43)=0,0,1)</f>
        <v>1</v>
      </c>
      <c r="P32" s="1">
        <f>IF(SUM(P33:P43)=0,0,1)</f>
        <v>1</v>
      </c>
    </row>
    <row r="33" spans="1:16" ht="18.75" customHeight="1" x14ac:dyDescent="0.25">
      <c r="A33" s="94">
        <v>56029</v>
      </c>
      <c r="B33" s="95" t="s">
        <v>130</v>
      </c>
      <c r="C33" s="94" t="s">
        <v>131</v>
      </c>
      <c r="D33" s="96">
        <v>0.65</v>
      </c>
      <c r="E33" s="97">
        <v>4.5900000000000003E-2</v>
      </c>
      <c r="F33" s="98">
        <v>7.3401295000000005E-2</v>
      </c>
      <c r="G33" s="99">
        <v>0</v>
      </c>
      <c r="H33" s="94" t="s">
        <v>5</v>
      </c>
      <c r="I33" s="99">
        <v>0</v>
      </c>
      <c r="J33" s="94" t="s">
        <v>93</v>
      </c>
      <c r="K33" s="100" t="s">
        <v>106</v>
      </c>
      <c r="L33" s="126" t="s">
        <v>55</v>
      </c>
      <c r="M33" s="2">
        <v>2</v>
      </c>
      <c r="N33" s="2" t="s">
        <v>91</v>
      </c>
      <c r="O33" s="131">
        <v>1</v>
      </c>
      <c r="P33" s="2">
        <f t="shared" ref="P33:P43" si="0">IF(A33=0,0,1)</f>
        <v>1</v>
      </c>
    </row>
    <row r="34" spans="1:16" ht="18.75" customHeight="1" x14ac:dyDescent="0.25">
      <c r="A34" s="101">
        <v>56032</v>
      </c>
      <c r="B34" s="102" t="s">
        <v>130</v>
      </c>
      <c r="C34" s="101" t="s">
        <v>131</v>
      </c>
      <c r="D34" s="103">
        <v>0.75</v>
      </c>
      <c r="E34" s="104">
        <v>4.6899999999999997E-2</v>
      </c>
      <c r="F34" s="105">
        <v>7.3609615000000003E-2</v>
      </c>
      <c r="G34" s="106">
        <v>0</v>
      </c>
      <c r="H34" s="101" t="s">
        <v>5</v>
      </c>
      <c r="I34" s="106">
        <v>0</v>
      </c>
      <c r="J34" s="101" t="s">
        <v>93</v>
      </c>
      <c r="K34" s="107" t="s">
        <v>106</v>
      </c>
      <c r="L34" s="126" t="s">
        <v>55</v>
      </c>
      <c r="M34" s="2">
        <v>2</v>
      </c>
      <c r="N34" s="2" t="s">
        <v>91</v>
      </c>
      <c r="O34" s="131">
        <v>1</v>
      </c>
      <c r="P34" s="2">
        <f t="shared" si="0"/>
        <v>1</v>
      </c>
    </row>
    <row r="35" spans="1:16" ht="18.75" customHeight="1" x14ac:dyDescent="0.25">
      <c r="A35" s="94">
        <v>56034</v>
      </c>
      <c r="B35" s="95" t="s">
        <v>130</v>
      </c>
      <c r="C35" s="94" t="s">
        <v>131</v>
      </c>
      <c r="D35" s="96">
        <v>0.85</v>
      </c>
      <c r="E35" s="97">
        <v>5.0700000000000002E-2</v>
      </c>
      <c r="F35" s="98">
        <v>7.4408733000000005E-2</v>
      </c>
      <c r="G35" s="99">
        <v>0</v>
      </c>
      <c r="H35" s="94" t="s">
        <v>5</v>
      </c>
      <c r="I35" s="99">
        <v>0</v>
      </c>
      <c r="J35" s="94" t="s">
        <v>93</v>
      </c>
      <c r="K35" s="100" t="s">
        <v>106</v>
      </c>
      <c r="L35" s="126" t="s">
        <v>55</v>
      </c>
      <c r="M35" s="2">
        <v>2</v>
      </c>
      <c r="N35" s="2" t="s">
        <v>91</v>
      </c>
      <c r="O35" s="131">
        <v>1</v>
      </c>
      <c r="P35" s="2">
        <f t="shared" si="0"/>
        <v>1</v>
      </c>
    </row>
    <row r="36" spans="1:16" ht="18.75" customHeight="1" x14ac:dyDescent="0.25">
      <c r="A36" s="101">
        <v>56036</v>
      </c>
      <c r="B36" s="102" t="s">
        <v>130</v>
      </c>
      <c r="C36" s="101" t="s">
        <v>131</v>
      </c>
      <c r="D36" s="103">
        <v>0.9</v>
      </c>
      <c r="E36" s="104">
        <v>5.3999999999999999E-2</v>
      </c>
      <c r="F36" s="105">
        <v>7.5104276999999997E-2</v>
      </c>
      <c r="G36" s="106">
        <v>0</v>
      </c>
      <c r="H36" s="101" t="s">
        <v>5</v>
      </c>
      <c r="I36" s="106">
        <v>0</v>
      </c>
      <c r="J36" s="101" t="s">
        <v>93</v>
      </c>
      <c r="K36" s="107" t="s">
        <v>106</v>
      </c>
      <c r="L36" s="126" t="s">
        <v>55</v>
      </c>
      <c r="M36" s="2">
        <v>2</v>
      </c>
      <c r="N36" s="2" t="s">
        <v>91</v>
      </c>
      <c r="O36" s="131">
        <v>1</v>
      </c>
      <c r="P36" s="2">
        <f t="shared" si="0"/>
        <v>1</v>
      </c>
    </row>
    <row r="37" spans="1:16" ht="18.75" customHeight="1" x14ac:dyDescent="0.25">
      <c r="A37" s="94">
        <v>56055</v>
      </c>
      <c r="B37" s="95" t="s">
        <v>132</v>
      </c>
      <c r="C37" s="94" t="s">
        <v>131</v>
      </c>
      <c r="D37" s="96">
        <v>0.65</v>
      </c>
      <c r="E37" s="97">
        <v>4.6399999999999997E-2</v>
      </c>
      <c r="F37" s="98">
        <v>7.1145841000000001E-2</v>
      </c>
      <c r="G37" s="99">
        <v>0</v>
      </c>
      <c r="H37" s="94" t="s">
        <v>5</v>
      </c>
      <c r="I37" s="99">
        <v>0</v>
      </c>
      <c r="J37" s="94" t="s">
        <v>93</v>
      </c>
      <c r="K37" s="100" t="s">
        <v>107</v>
      </c>
      <c r="L37" s="126" t="s">
        <v>55</v>
      </c>
      <c r="M37" s="2">
        <v>3</v>
      </c>
      <c r="N37" s="2" t="s">
        <v>91</v>
      </c>
      <c r="O37" s="131">
        <v>1</v>
      </c>
      <c r="P37" s="2">
        <f t="shared" si="0"/>
        <v>1</v>
      </c>
    </row>
    <row r="38" spans="1:16" ht="18.75" customHeight="1" x14ac:dyDescent="0.25">
      <c r="A38" s="101">
        <v>56038</v>
      </c>
      <c r="B38" s="102" t="s">
        <v>132</v>
      </c>
      <c r="C38" s="101" t="s">
        <v>131</v>
      </c>
      <c r="D38" s="103">
        <v>0.75</v>
      </c>
      <c r="E38" s="104">
        <v>4.99E-2</v>
      </c>
      <c r="F38" s="105">
        <v>7.2179706999999996E-2</v>
      </c>
      <c r="G38" s="106">
        <v>0</v>
      </c>
      <c r="H38" s="101" t="s">
        <v>5</v>
      </c>
      <c r="I38" s="106">
        <v>0</v>
      </c>
      <c r="J38" s="101" t="s">
        <v>93</v>
      </c>
      <c r="K38" s="107" t="s">
        <v>107</v>
      </c>
      <c r="L38" s="126" t="s">
        <v>55</v>
      </c>
      <c r="M38" s="2">
        <v>5</v>
      </c>
      <c r="N38" s="2" t="s">
        <v>91</v>
      </c>
      <c r="O38" s="131">
        <v>1</v>
      </c>
      <c r="P38" s="2">
        <f t="shared" si="0"/>
        <v>1</v>
      </c>
    </row>
    <row r="39" spans="1:16" ht="18.75" customHeight="1" x14ac:dyDescent="0.25">
      <c r="A39" s="94">
        <v>56031</v>
      </c>
      <c r="B39" s="95" t="s">
        <v>133</v>
      </c>
      <c r="C39" s="94" t="s">
        <v>131</v>
      </c>
      <c r="D39" s="96">
        <v>0.65</v>
      </c>
      <c r="E39" s="97">
        <v>4.3999999999999997E-2</v>
      </c>
      <c r="F39" s="98">
        <v>6.6020580999999995E-2</v>
      </c>
      <c r="G39" s="99">
        <v>0</v>
      </c>
      <c r="H39" s="94" t="s">
        <v>5</v>
      </c>
      <c r="I39" s="99">
        <v>0</v>
      </c>
      <c r="J39" s="94" t="s">
        <v>93</v>
      </c>
      <c r="K39" s="100" t="s">
        <v>108</v>
      </c>
      <c r="L39" s="126" t="s">
        <v>55</v>
      </c>
      <c r="M39" s="2">
        <v>5</v>
      </c>
      <c r="N39" s="2" t="s">
        <v>91</v>
      </c>
      <c r="O39" s="131">
        <v>1</v>
      </c>
      <c r="P39" s="2">
        <f t="shared" si="0"/>
        <v>1</v>
      </c>
    </row>
    <row r="40" spans="1:16" ht="18.75" customHeight="1" x14ac:dyDescent="0.25">
      <c r="A40" s="101">
        <v>56033</v>
      </c>
      <c r="B40" s="102" t="s">
        <v>133</v>
      </c>
      <c r="C40" s="101" t="s">
        <v>131</v>
      </c>
      <c r="D40" s="103">
        <v>0.75</v>
      </c>
      <c r="E40" s="104">
        <v>4.4900000000000002E-2</v>
      </c>
      <c r="F40" s="105">
        <v>6.6415648999999993E-2</v>
      </c>
      <c r="G40" s="106">
        <v>0</v>
      </c>
      <c r="H40" s="101" t="s">
        <v>5</v>
      </c>
      <c r="I40" s="106">
        <v>0</v>
      </c>
      <c r="J40" s="101" t="s">
        <v>93</v>
      </c>
      <c r="K40" s="107" t="s">
        <v>108</v>
      </c>
      <c r="L40" s="126" t="s">
        <v>55</v>
      </c>
      <c r="M40" s="2">
        <v>5</v>
      </c>
      <c r="N40" s="2" t="s">
        <v>91</v>
      </c>
      <c r="O40" s="131">
        <v>1</v>
      </c>
      <c r="P40" s="2">
        <f t="shared" si="0"/>
        <v>1</v>
      </c>
    </row>
    <row r="41" spans="1:16" ht="18.75" customHeight="1" x14ac:dyDescent="0.25">
      <c r="A41" s="94">
        <v>56035</v>
      </c>
      <c r="B41" s="95" t="s">
        <v>133</v>
      </c>
      <c r="C41" s="94" t="s">
        <v>131</v>
      </c>
      <c r="D41" s="96">
        <v>0.85</v>
      </c>
      <c r="E41" s="97">
        <v>5.1499999999999997E-2</v>
      </c>
      <c r="F41" s="98">
        <v>6.9346448000000005E-2</v>
      </c>
      <c r="G41" s="99">
        <v>0</v>
      </c>
      <c r="H41" s="94" t="s">
        <v>5</v>
      </c>
      <c r="I41" s="99">
        <v>0</v>
      </c>
      <c r="J41" s="94" t="s">
        <v>93</v>
      </c>
      <c r="K41" s="100" t="s">
        <v>108</v>
      </c>
      <c r="L41" s="126" t="s">
        <v>55</v>
      </c>
      <c r="M41" s="2">
        <v>5</v>
      </c>
      <c r="N41" s="2" t="s">
        <v>91</v>
      </c>
      <c r="O41" s="131">
        <v>1</v>
      </c>
      <c r="P41" s="2">
        <f t="shared" si="0"/>
        <v>1</v>
      </c>
    </row>
    <row r="42" spans="1:16" ht="18.75" customHeight="1" x14ac:dyDescent="0.25">
      <c r="A42" s="101">
        <v>56037</v>
      </c>
      <c r="B42" s="102" t="s">
        <v>133</v>
      </c>
      <c r="C42" s="101" t="s">
        <v>131</v>
      </c>
      <c r="D42" s="103">
        <v>0.9</v>
      </c>
      <c r="E42" s="104">
        <v>5.2900000000000003E-2</v>
      </c>
      <c r="F42" s="105">
        <v>6.9978491000000004E-2</v>
      </c>
      <c r="G42" s="106">
        <v>0</v>
      </c>
      <c r="H42" s="101" t="s">
        <v>5</v>
      </c>
      <c r="I42" s="106">
        <v>0</v>
      </c>
      <c r="J42" s="101" t="s">
        <v>93</v>
      </c>
      <c r="K42" s="107" t="s">
        <v>108</v>
      </c>
      <c r="L42" s="126" t="s">
        <v>55</v>
      </c>
      <c r="M42" s="2">
        <v>5</v>
      </c>
      <c r="N42" s="2" t="s">
        <v>91</v>
      </c>
      <c r="O42" s="131">
        <v>1</v>
      </c>
      <c r="P42" s="2">
        <f t="shared" si="0"/>
        <v>1</v>
      </c>
    </row>
    <row r="43" spans="1:16" ht="18.75" customHeight="1" x14ac:dyDescent="0.25">
      <c r="A43" s="94">
        <v>56057</v>
      </c>
      <c r="B43" s="95" t="s">
        <v>134</v>
      </c>
      <c r="C43" s="94" t="s">
        <v>131</v>
      </c>
      <c r="D43" s="96">
        <v>0.9</v>
      </c>
      <c r="E43" s="97">
        <v>7.9899999999999999E-2</v>
      </c>
      <c r="F43" s="98">
        <v>8.3000000000000004E-2</v>
      </c>
      <c r="G43" s="99">
        <v>0</v>
      </c>
      <c r="H43" s="94" t="s">
        <v>5</v>
      </c>
      <c r="I43" s="99">
        <v>0</v>
      </c>
      <c r="J43" s="94" t="s">
        <v>92</v>
      </c>
      <c r="K43" s="100" t="s">
        <v>89</v>
      </c>
      <c r="L43" s="126" t="s">
        <v>55</v>
      </c>
      <c r="M43" s="2">
        <v>0</v>
      </c>
      <c r="N43" s="2">
        <v>0</v>
      </c>
      <c r="O43" s="131">
        <v>1</v>
      </c>
      <c r="P43" s="2">
        <f t="shared" si="0"/>
        <v>1</v>
      </c>
    </row>
    <row r="44" spans="1:16" ht="18.75" customHeight="1" x14ac:dyDescent="0.25">
      <c r="A44" s="150" t="s">
        <v>16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" t="s">
        <v>56</v>
      </c>
      <c r="M44" s="1">
        <v>0</v>
      </c>
      <c r="N44" s="1">
        <v>0</v>
      </c>
      <c r="O44" s="1">
        <f>IF(SUM(O45:O49)=0,0,1)</f>
        <v>1</v>
      </c>
      <c r="P44" s="1">
        <f>IF(SUM(P45:P49)=0,0,1)</f>
        <v>1</v>
      </c>
    </row>
    <row r="45" spans="1:16" ht="18.75" customHeight="1" x14ac:dyDescent="0.25">
      <c r="A45" s="101">
        <v>56041</v>
      </c>
      <c r="B45" s="102" t="s">
        <v>130</v>
      </c>
      <c r="C45" s="101" t="s">
        <v>131</v>
      </c>
      <c r="D45" s="103">
        <v>0.6</v>
      </c>
      <c r="E45" s="104">
        <v>4.82E-2</v>
      </c>
      <c r="F45" s="105">
        <v>7.7794101000000004E-2</v>
      </c>
      <c r="G45" s="106">
        <v>0</v>
      </c>
      <c r="H45" s="101" t="s">
        <v>5</v>
      </c>
      <c r="I45" s="106">
        <v>0</v>
      </c>
      <c r="J45" s="101" t="s">
        <v>93</v>
      </c>
      <c r="K45" s="107" t="s">
        <v>106</v>
      </c>
      <c r="L45" s="126" t="s">
        <v>56</v>
      </c>
      <c r="M45" s="2">
        <v>2</v>
      </c>
      <c r="N45" s="2" t="s">
        <v>91</v>
      </c>
      <c r="O45" s="131">
        <v>1</v>
      </c>
      <c r="P45" s="2">
        <f t="shared" ref="P45:P63" si="1">IF(A45=0,0,1)</f>
        <v>1</v>
      </c>
    </row>
    <row r="46" spans="1:16" ht="18.75" customHeight="1" x14ac:dyDescent="0.25">
      <c r="A46" s="94">
        <v>56042</v>
      </c>
      <c r="B46" s="95" t="s">
        <v>130</v>
      </c>
      <c r="C46" s="94" t="s">
        <v>131</v>
      </c>
      <c r="D46" s="96">
        <v>0.75</v>
      </c>
      <c r="E46" s="97">
        <v>5.2900000000000003E-2</v>
      </c>
      <c r="F46" s="98">
        <v>7.8583806000000006E-2</v>
      </c>
      <c r="G46" s="99">
        <v>0</v>
      </c>
      <c r="H46" s="94" t="s">
        <v>5</v>
      </c>
      <c r="I46" s="99">
        <v>0</v>
      </c>
      <c r="J46" s="94" t="s">
        <v>93</v>
      </c>
      <c r="K46" s="100" t="s">
        <v>106</v>
      </c>
      <c r="L46" s="126" t="s">
        <v>56</v>
      </c>
      <c r="M46" s="2">
        <v>2</v>
      </c>
      <c r="N46" s="2" t="s">
        <v>91</v>
      </c>
      <c r="O46" s="131">
        <v>1</v>
      </c>
      <c r="P46" s="2">
        <f t="shared" si="1"/>
        <v>1</v>
      </c>
    </row>
    <row r="47" spans="1:16" ht="18.75" customHeight="1" x14ac:dyDescent="0.25">
      <c r="A47" s="101">
        <v>56040</v>
      </c>
      <c r="B47" s="102" t="s">
        <v>133</v>
      </c>
      <c r="C47" s="101" t="s">
        <v>131</v>
      </c>
      <c r="D47" s="103">
        <v>0.6</v>
      </c>
      <c r="E47" s="104">
        <v>4.58E-2</v>
      </c>
      <c r="F47" s="105">
        <v>7.1957186000000006E-2</v>
      </c>
      <c r="G47" s="106">
        <v>0</v>
      </c>
      <c r="H47" s="101" t="s">
        <v>5</v>
      </c>
      <c r="I47" s="106">
        <v>0</v>
      </c>
      <c r="J47" s="101" t="s">
        <v>93</v>
      </c>
      <c r="K47" s="107" t="s">
        <v>108</v>
      </c>
      <c r="L47" s="126" t="s">
        <v>56</v>
      </c>
      <c r="M47" s="2">
        <v>5</v>
      </c>
      <c r="N47" s="2" t="s">
        <v>91</v>
      </c>
      <c r="O47" s="131">
        <v>1</v>
      </c>
      <c r="P47" s="2">
        <f t="shared" si="1"/>
        <v>1</v>
      </c>
    </row>
    <row r="48" spans="1:16" ht="18.75" customHeight="1" x14ac:dyDescent="0.25">
      <c r="A48" s="94">
        <v>56043</v>
      </c>
      <c r="B48" s="95" t="s">
        <v>133</v>
      </c>
      <c r="C48" s="94" t="s">
        <v>131</v>
      </c>
      <c r="D48" s="96">
        <v>0.75</v>
      </c>
      <c r="E48" s="97">
        <v>5.5199999999999999E-2</v>
      </c>
      <c r="F48" s="98">
        <v>7.5310447000000003E-2</v>
      </c>
      <c r="G48" s="99">
        <v>0</v>
      </c>
      <c r="H48" s="94" t="s">
        <v>5</v>
      </c>
      <c r="I48" s="99">
        <v>0</v>
      </c>
      <c r="J48" s="94" t="s">
        <v>93</v>
      </c>
      <c r="K48" s="100" t="s">
        <v>108</v>
      </c>
      <c r="L48" s="126" t="s">
        <v>56</v>
      </c>
      <c r="M48" s="2">
        <v>5</v>
      </c>
      <c r="N48" s="2" t="s">
        <v>91</v>
      </c>
      <c r="O48" s="131">
        <v>1</v>
      </c>
      <c r="P48" s="2">
        <f t="shared" si="1"/>
        <v>1</v>
      </c>
    </row>
    <row r="49" spans="1:16" ht="18.75" customHeight="1" x14ac:dyDescent="0.25">
      <c r="A49" s="101">
        <v>56063</v>
      </c>
      <c r="B49" s="102" t="s">
        <v>135</v>
      </c>
      <c r="C49" s="101" t="s">
        <v>131</v>
      </c>
      <c r="D49" s="103">
        <v>0.8</v>
      </c>
      <c r="E49" s="104">
        <v>8.2900000000000001E-2</v>
      </c>
      <c r="F49" s="105">
        <v>8.5999999999999993E-2</v>
      </c>
      <c r="G49" s="106">
        <v>0</v>
      </c>
      <c r="H49" s="101" t="s">
        <v>5</v>
      </c>
      <c r="I49" s="106">
        <v>0</v>
      </c>
      <c r="J49" s="101" t="s">
        <v>92</v>
      </c>
      <c r="K49" s="107" t="s">
        <v>89</v>
      </c>
      <c r="L49" s="126" t="s">
        <v>56</v>
      </c>
      <c r="M49" s="2" t="s">
        <v>89</v>
      </c>
      <c r="N49" s="2" t="s">
        <v>30</v>
      </c>
      <c r="O49" s="131">
        <v>1</v>
      </c>
      <c r="P49" s="2">
        <f t="shared" si="1"/>
        <v>1</v>
      </c>
    </row>
    <row r="50" spans="1:16" ht="18.75" customHeight="1" x14ac:dyDescent="0.25">
      <c r="A50" s="150" t="s">
        <v>44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" t="s">
        <v>57</v>
      </c>
      <c r="M50" s="1">
        <v>0</v>
      </c>
      <c r="N50" s="1">
        <v>0</v>
      </c>
      <c r="O50" s="1">
        <f>IF(SUM(O51:O55)=0,0,1)</f>
        <v>1</v>
      </c>
      <c r="P50" s="1">
        <f>IF(SUM(P51:P55)=0,0,1)</f>
        <v>1</v>
      </c>
    </row>
    <row r="51" spans="1:16" ht="18.75" customHeight="1" x14ac:dyDescent="0.25">
      <c r="A51" s="94">
        <v>56045</v>
      </c>
      <c r="B51" s="95" t="s">
        <v>130</v>
      </c>
      <c r="C51" s="94" t="s">
        <v>131</v>
      </c>
      <c r="D51" s="96">
        <v>0.6</v>
      </c>
      <c r="E51" s="97">
        <v>4.87E-2</v>
      </c>
      <c r="F51" s="98">
        <v>7.7878257000000006E-2</v>
      </c>
      <c r="G51" s="99">
        <v>0</v>
      </c>
      <c r="H51" s="94" t="s">
        <v>5</v>
      </c>
      <c r="I51" s="99">
        <v>0</v>
      </c>
      <c r="J51" s="94" t="s">
        <v>93</v>
      </c>
      <c r="K51" s="100" t="s">
        <v>106</v>
      </c>
      <c r="L51" s="126" t="s">
        <v>57</v>
      </c>
      <c r="M51" s="2">
        <v>2</v>
      </c>
      <c r="N51" s="2" t="s">
        <v>91</v>
      </c>
      <c r="O51" s="131">
        <v>1</v>
      </c>
      <c r="P51" s="2">
        <f t="shared" si="1"/>
        <v>1</v>
      </c>
    </row>
    <row r="52" spans="1:16" ht="18.75" customHeight="1" x14ac:dyDescent="0.25">
      <c r="A52" s="101">
        <v>56047</v>
      </c>
      <c r="B52" s="102" t="s">
        <v>130</v>
      </c>
      <c r="C52" s="101" t="s">
        <v>131</v>
      </c>
      <c r="D52" s="103">
        <v>0.75</v>
      </c>
      <c r="E52" s="104">
        <v>5.4399999999999997E-2</v>
      </c>
      <c r="F52" s="105">
        <v>7.8836964999999995E-2</v>
      </c>
      <c r="G52" s="106">
        <v>0</v>
      </c>
      <c r="H52" s="101" t="s">
        <v>5</v>
      </c>
      <c r="I52" s="106">
        <v>0</v>
      </c>
      <c r="J52" s="101" t="s">
        <v>93</v>
      </c>
      <c r="K52" s="107" t="s">
        <v>106</v>
      </c>
      <c r="L52" s="126" t="s">
        <v>57</v>
      </c>
      <c r="M52" s="2">
        <v>2</v>
      </c>
      <c r="N52" s="2" t="s">
        <v>91</v>
      </c>
      <c r="O52" s="131">
        <v>1</v>
      </c>
      <c r="P52" s="2">
        <f t="shared" si="1"/>
        <v>1</v>
      </c>
    </row>
    <row r="53" spans="1:16" ht="18.75" customHeight="1" x14ac:dyDescent="0.25">
      <c r="A53" s="94">
        <v>56044</v>
      </c>
      <c r="B53" s="95" t="s">
        <v>133</v>
      </c>
      <c r="C53" s="94" t="s">
        <v>131</v>
      </c>
      <c r="D53" s="96">
        <v>0.6</v>
      </c>
      <c r="E53" s="97">
        <v>4.6300000000000001E-2</v>
      </c>
      <c r="F53" s="98">
        <v>7.2133250999999995E-2</v>
      </c>
      <c r="G53" s="99">
        <v>0</v>
      </c>
      <c r="H53" s="94" t="s">
        <v>5</v>
      </c>
      <c r="I53" s="99">
        <v>0</v>
      </c>
      <c r="J53" s="94" t="s">
        <v>93</v>
      </c>
      <c r="K53" s="100" t="s">
        <v>108</v>
      </c>
      <c r="L53" s="126" t="s">
        <v>57</v>
      </c>
      <c r="M53" s="2">
        <v>5</v>
      </c>
      <c r="N53" s="2" t="s">
        <v>91</v>
      </c>
      <c r="O53" s="131">
        <v>1</v>
      </c>
      <c r="P53" s="2">
        <f t="shared" si="1"/>
        <v>1</v>
      </c>
    </row>
    <row r="54" spans="1:16" ht="18.75" customHeight="1" x14ac:dyDescent="0.25">
      <c r="A54" s="101">
        <v>56046</v>
      </c>
      <c r="B54" s="102" t="s">
        <v>133</v>
      </c>
      <c r="C54" s="101" t="s">
        <v>131</v>
      </c>
      <c r="D54" s="103">
        <v>0.75</v>
      </c>
      <c r="E54" s="104">
        <v>5.67E-2</v>
      </c>
      <c r="F54" s="105">
        <v>7.5860944E-2</v>
      </c>
      <c r="G54" s="106">
        <v>0</v>
      </c>
      <c r="H54" s="101" t="s">
        <v>5</v>
      </c>
      <c r="I54" s="106">
        <v>0</v>
      </c>
      <c r="J54" s="101" t="s">
        <v>93</v>
      </c>
      <c r="K54" s="107" t="s">
        <v>108</v>
      </c>
      <c r="L54" s="126" t="s">
        <v>57</v>
      </c>
      <c r="M54" s="2">
        <v>5</v>
      </c>
      <c r="N54" s="2" t="s">
        <v>91</v>
      </c>
      <c r="O54" s="131">
        <v>1</v>
      </c>
      <c r="P54" s="2">
        <f t="shared" si="1"/>
        <v>1</v>
      </c>
    </row>
    <row r="55" spans="1:16" ht="18.75" customHeight="1" x14ac:dyDescent="0.25">
      <c r="A55" s="94">
        <v>56064</v>
      </c>
      <c r="B55" s="95" t="s">
        <v>136</v>
      </c>
      <c r="C55" s="94" t="s">
        <v>131</v>
      </c>
      <c r="D55" s="96">
        <v>0.8</v>
      </c>
      <c r="E55" s="97">
        <v>8.2900000000000001E-2</v>
      </c>
      <c r="F55" s="98">
        <v>8.5999999999999993E-2</v>
      </c>
      <c r="G55" s="99">
        <v>0</v>
      </c>
      <c r="H55" s="94" t="s">
        <v>5</v>
      </c>
      <c r="I55" s="99">
        <v>0</v>
      </c>
      <c r="J55" s="94" t="s">
        <v>92</v>
      </c>
      <c r="K55" s="100" t="s">
        <v>89</v>
      </c>
      <c r="L55" s="126" t="s">
        <v>57</v>
      </c>
      <c r="M55" s="2" t="s">
        <v>89</v>
      </c>
      <c r="N55" s="2" t="s">
        <v>96</v>
      </c>
      <c r="O55" s="131">
        <v>1</v>
      </c>
      <c r="P55" s="2">
        <f t="shared" si="1"/>
        <v>1</v>
      </c>
    </row>
    <row r="56" spans="1:16" ht="18.75" customHeight="1" x14ac:dyDescent="0.25">
      <c r="A56" s="150" t="s">
        <v>18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" t="s">
        <v>58</v>
      </c>
      <c r="M56" s="1">
        <v>0</v>
      </c>
      <c r="N56" s="1">
        <v>0</v>
      </c>
      <c r="O56" s="1">
        <f>IF(SUM(O57:O58)=0,0,1)</f>
        <v>1</v>
      </c>
      <c r="P56" s="1">
        <f>IF(SUM(P57:P58)=0,0,1)</f>
        <v>1</v>
      </c>
    </row>
    <row r="57" spans="1:16" ht="18.75" customHeight="1" x14ac:dyDescent="0.25">
      <c r="A57" s="101">
        <v>56052</v>
      </c>
      <c r="B57" s="102" t="s">
        <v>130</v>
      </c>
      <c r="C57" s="101" t="s">
        <v>131</v>
      </c>
      <c r="D57" s="103">
        <v>0.75</v>
      </c>
      <c r="E57" s="104">
        <v>6.1400000000000003E-2</v>
      </c>
      <c r="F57" s="105">
        <v>8.0034675E-2</v>
      </c>
      <c r="G57" s="106">
        <v>0</v>
      </c>
      <c r="H57" s="101" t="s">
        <v>5</v>
      </c>
      <c r="I57" s="106">
        <v>0</v>
      </c>
      <c r="J57" s="101" t="s">
        <v>93</v>
      </c>
      <c r="K57" s="107" t="s">
        <v>106</v>
      </c>
      <c r="L57" s="126" t="s">
        <v>58</v>
      </c>
      <c r="M57" s="2">
        <v>2</v>
      </c>
      <c r="N57" s="2" t="s">
        <v>91</v>
      </c>
      <c r="O57" s="131">
        <v>1</v>
      </c>
      <c r="P57" s="2">
        <f t="shared" si="1"/>
        <v>1</v>
      </c>
    </row>
    <row r="58" spans="1:16" ht="18.75" customHeight="1" x14ac:dyDescent="0.25">
      <c r="A58" s="94">
        <v>56065</v>
      </c>
      <c r="B58" s="95" t="s">
        <v>137</v>
      </c>
      <c r="C58" s="94" t="s">
        <v>131</v>
      </c>
      <c r="D58" s="96">
        <v>0.75</v>
      </c>
      <c r="E58" s="97">
        <v>8.2900000000000001E-2</v>
      </c>
      <c r="F58" s="98">
        <v>8.5999999999999993E-2</v>
      </c>
      <c r="G58" s="99">
        <v>0</v>
      </c>
      <c r="H58" s="94" t="s">
        <v>5</v>
      </c>
      <c r="I58" s="99">
        <v>0</v>
      </c>
      <c r="J58" s="94" t="s">
        <v>92</v>
      </c>
      <c r="K58" s="100" t="s">
        <v>89</v>
      </c>
      <c r="L58" s="126" t="s">
        <v>58</v>
      </c>
      <c r="M58" s="2" t="s">
        <v>89</v>
      </c>
      <c r="N58" s="2" t="s">
        <v>97</v>
      </c>
      <c r="O58" s="131">
        <v>1</v>
      </c>
      <c r="P58" s="2">
        <f t="shared" si="1"/>
        <v>1</v>
      </c>
    </row>
    <row r="59" spans="1:16" ht="18.75" customHeight="1" x14ac:dyDescent="0.25">
      <c r="A59" s="150" t="s">
        <v>19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" t="s">
        <v>59</v>
      </c>
      <c r="M59" s="1">
        <v>0</v>
      </c>
      <c r="N59" s="1">
        <v>0</v>
      </c>
      <c r="O59" s="1">
        <f>IF(SUM(O60:O63)=0,0,1)</f>
        <v>1</v>
      </c>
      <c r="P59" s="1">
        <f>IF(SUM(P60:P63)=0,0,1)</f>
        <v>1</v>
      </c>
    </row>
    <row r="60" spans="1:16" ht="18.75" customHeight="1" x14ac:dyDescent="0.25">
      <c r="A60" s="94">
        <v>56053</v>
      </c>
      <c r="B60" s="95" t="s">
        <v>130</v>
      </c>
      <c r="C60" s="94" t="s">
        <v>131</v>
      </c>
      <c r="D60" s="96">
        <v>0.9</v>
      </c>
      <c r="E60" s="97">
        <v>4.6800000000000001E-2</v>
      </c>
      <c r="F60" s="98">
        <v>7.3591569999999995E-2</v>
      </c>
      <c r="G60" s="99">
        <v>0</v>
      </c>
      <c r="H60" s="94" t="s">
        <v>5</v>
      </c>
      <c r="I60" s="99">
        <v>0</v>
      </c>
      <c r="J60" s="94" t="s">
        <v>93</v>
      </c>
      <c r="K60" s="100" t="s">
        <v>106</v>
      </c>
      <c r="L60" s="126" t="s">
        <v>59</v>
      </c>
      <c r="M60" s="2">
        <v>2</v>
      </c>
      <c r="N60" s="2" t="s">
        <v>91</v>
      </c>
      <c r="O60" s="131">
        <v>1</v>
      </c>
      <c r="P60" s="2">
        <f t="shared" si="1"/>
        <v>1</v>
      </c>
    </row>
    <row r="61" spans="1:16" ht="18.75" customHeight="1" x14ac:dyDescent="0.25">
      <c r="A61" s="101">
        <v>56054</v>
      </c>
      <c r="B61" s="102" t="s">
        <v>132</v>
      </c>
      <c r="C61" s="101" t="s">
        <v>131</v>
      </c>
      <c r="D61" s="103">
        <v>0.9</v>
      </c>
      <c r="E61" s="104">
        <v>5.0900000000000001E-2</v>
      </c>
      <c r="F61" s="105">
        <v>7.2479564999999996E-2</v>
      </c>
      <c r="G61" s="106">
        <v>0</v>
      </c>
      <c r="H61" s="101" t="s">
        <v>5</v>
      </c>
      <c r="I61" s="106">
        <v>0</v>
      </c>
      <c r="J61" s="101" t="s">
        <v>93</v>
      </c>
      <c r="K61" s="107" t="s">
        <v>107</v>
      </c>
      <c r="L61" s="126" t="s">
        <v>59</v>
      </c>
      <c r="M61" s="2">
        <v>3</v>
      </c>
      <c r="N61" s="2" t="s">
        <v>91</v>
      </c>
      <c r="O61" s="131">
        <v>1</v>
      </c>
      <c r="P61" s="2">
        <f t="shared" si="1"/>
        <v>1</v>
      </c>
    </row>
    <row r="62" spans="1:16" ht="18.75" customHeight="1" x14ac:dyDescent="0.25">
      <c r="A62" s="94">
        <v>56030</v>
      </c>
      <c r="B62" s="95" t="s">
        <v>133</v>
      </c>
      <c r="C62" s="94" t="s">
        <v>131</v>
      </c>
      <c r="D62" s="96">
        <v>0.9</v>
      </c>
      <c r="E62" s="97">
        <v>4.5900000000000003E-2</v>
      </c>
      <c r="F62" s="98">
        <v>3.9694435E-2</v>
      </c>
      <c r="G62" s="99">
        <v>0</v>
      </c>
      <c r="H62" s="94" t="s">
        <v>5</v>
      </c>
      <c r="I62" s="99">
        <v>0</v>
      </c>
      <c r="J62" s="94" t="s">
        <v>93</v>
      </c>
      <c r="K62" s="100" t="s">
        <v>108</v>
      </c>
      <c r="L62" s="126" t="s">
        <v>59</v>
      </c>
      <c r="M62" s="2">
        <v>5</v>
      </c>
      <c r="N62" s="2" t="s">
        <v>91</v>
      </c>
      <c r="O62" s="131">
        <v>1</v>
      </c>
      <c r="P62" s="2">
        <f t="shared" si="1"/>
        <v>1</v>
      </c>
    </row>
    <row r="63" spans="1:16" ht="18.75" customHeight="1" x14ac:dyDescent="0.25">
      <c r="A63" s="101">
        <v>56059</v>
      </c>
      <c r="B63" s="102" t="s">
        <v>138</v>
      </c>
      <c r="C63" s="101" t="s">
        <v>131</v>
      </c>
      <c r="D63" s="103">
        <v>0.9</v>
      </c>
      <c r="E63" s="104">
        <v>7.9899999999999999E-2</v>
      </c>
      <c r="F63" s="105">
        <v>8.3000000000000004E-2</v>
      </c>
      <c r="G63" s="106">
        <v>0</v>
      </c>
      <c r="H63" s="101" t="s">
        <v>5</v>
      </c>
      <c r="I63" s="106">
        <v>0</v>
      </c>
      <c r="J63" s="101" t="s">
        <v>92</v>
      </c>
      <c r="K63" s="107" t="s">
        <v>89</v>
      </c>
      <c r="L63" s="126" t="s">
        <v>59</v>
      </c>
      <c r="M63" s="2" t="s">
        <v>89</v>
      </c>
      <c r="N63" s="2" t="s">
        <v>98</v>
      </c>
      <c r="O63" s="131">
        <v>1</v>
      </c>
      <c r="P63" s="2">
        <f t="shared" si="1"/>
        <v>1</v>
      </c>
    </row>
    <row r="64" spans="1:16" ht="18.75" customHeight="1" x14ac:dyDescent="0.25">
      <c r="A64" s="150" t="s">
        <v>20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" t="s">
        <v>60</v>
      </c>
      <c r="M64" s="1">
        <v>0</v>
      </c>
      <c r="N64" s="1">
        <v>0</v>
      </c>
      <c r="O64" s="1">
        <f>IF(SUM(O65:O66)=0,0,1)</f>
        <v>1</v>
      </c>
      <c r="P64" s="1">
        <f>IF(SUM(P65:P66)=0,0,1)</f>
        <v>1</v>
      </c>
    </row>
    <row r="65" spans="1:16" ht="18.75" customHeight="1" x14ac:dyDescent="0.25">
      <c r="A65" s="101">
        <v>56048</v>
      </c>
      <c r="B65" s="102" t="s">
        <v>130</v>
      </c>
      <c r="C65" s="101" t="s">
        <v>131</v>
      </c>
      <c r="D65" s="103">
        <v>0.85</v>
      </c>
      <c r="E65" s="104">
        <v>5.1999999999999998E-2</v>
      </c>
      <c r="F65" s="105">
        <v>7.4678931000000004E-2</v>
      </c>
      <c r="G65" s="106">
        <v>0</v>
      </c>
      <c r="H65" s="101" t="s">
        <v>5</v>
      </c>
      <c r="I65" s="106">
        <v>0</v>
      </c>
      <c r="J65" s="101" t="s">
        <v>93</v>
      </c>
      <c r="K65" s="107" t="s">
        <v>106</v>
      </c>
      <c r="L65" s="126" t="s">
        <v>60</v>
      </c>
      <c r="M65" s="2">
        <v>2</v>
      </c>
      <c r="N65" s="2" t="s">
        <v>91</v>
      </c>
      <c r="O65" s="131">
        <v>1</v>
      </c>
      <c r="P65" s="2">
        <f t="shared" ref="P65:P69" si="2">IF(A65=0,0,1)</f>
        <v>1</v>
      </c>
    </row>
    <row r="66" spans="1:16" ht="18.75" customHeight="1" x14ac:dyDescent="0.25">
      <c r="A66" s="94">
        <v>56061</v>
      </c>
      <c r="B66" s="95" t="s">
        <v>139</v>
      </c>
      <c r="C66" s="94" t="s">
        <v>131</v>
      </c>
      <c r="D66" s="96">
        <v>0.85</v>
      </c>
      <c r="E66" s="97">
        <v>7.9899999999999999E-2</v>
      </c>
      <c r="F66" s="98">
        <v>8.3000000000000004E-2</v>
      </c>
      <c r="G66" s="99">
        <v>0</v>
      </c>
      <c r="H66" s="94" t="s">
        <v>5</v>
      </c>
      <c r="I66" s="99" t="s">
        <v>105</v>
      </c>
      <c r="J66" s="94" t="s">
        <v>92</v>
      </c>
      <c r="K66" s="100" t="s">
        <v>89</v>
      </c>
      <c r="L66" s="126" t="s">
        <v>60</v>
      </c>
      <c r="M66" s="2">
        <v>0</v>
      </c>
      <c r="N66" s="2" t="s">
        <v>104</v>
      </c>
      <c r="O66" s="131">
        <v>1</v>
      </c>
      <c r="P66" s="2">
        <f t="shared" si="2"/>
        <v>1</v>
      </c>
    </row>
    <row r="67" spans="1:16" ht="18.75" customHeight="1" x14ac:dyDescent="0.25">
      <c r="A67" s="150" t="s">
        <v>21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" t="s">
        <v>61</v>
      </c>
      <c r="M67" s="1">
        <v>0</v>
      </c>
      <c r="N67" s="1">
        <v>0</v>
      </c>
      <c r="O67" s="1">
        <f>IF(SUM(O68:O69)=0,0,1)</f>
        <v>1</v>
      </c>
      <c r="P67" s="1">
        <f>IF(SUM(P68:P69)=0,0,1)</f>
        <v>1</v>
      </c>
    </row>
    <row r="68" spans="1:16" ht="18.75" customHeight="1" x14ac:dyDescent="0.25">
      <c r="A68" s="94">
        <v>56050</v>
      </c>
      <c r="B68" s="95" t="s">
        <v>130</v>
      </c>
      <c r="C68" s="94" t="s">
        <v>131</v>
      </c>
      <c r="D68" s="96">
        <v>0.85</v>
      </c>
      <c r="E68" s="97">
        <v>5.1999999999999998E-2</v>
      </c>
      <c r="F68" s="98">
        <v>7.4678931000000004E-2</v>
      </c>
      <c r="G68" s="99">
        <v>0</v>
      </c>
      <c r="H68" s="94" t="s">
        <v>5</v>
      </c>
      <c r="I68" s="99">
        <v>0</v>
      </c>
      <c r="J68" s="94" t="s">
        <v>93</v>
      </c>
      <c r="K68" s="100" t="s">
        <v>106</v>
      </c>
      <c r="L68" s="126" t="s">
        <v>61</v>
      </c>
      <c r="M68" s="2">
        <v>2</v>
      </c>
      <c r="N68" s="2" t="s">
        <v>91</v>
      </c>
      <c r="O68" s="131">
        <v>1</v>
      </c>
      <c r="P68" s="2">
        <f t="shared" si="2"/>
        <v>1</v>
      </c>
    </row>
    <row r="69" spans="1:16" ht="18.75" customHeight="1" x14ac:dyDescent="0.25">
      <c r="A69" s="101">
        <v>56060</v>
      </c>
      <c r="B69" s="102" t="s">
        <v>140</v>
      </c>
      <c r="C69" s="101" t="s">
        <v>131</v>
      </c>
      <c r="D69" s="103">
        <v>0.85</v>
      </c>
      <c r="E69" s="104">
        <v>7.9899999999999999E-2</v>
      </c>
      <c r="F69" s="105">
        <v>8.3000000000000004E-2</v>
      </c>
      <c r="G69" s="106">
        <v>0</v>
      </c>
      <c r="H69" s="101" t="s">
        <v>5</v>
      </c>
      <c r="I69" s="106">
        <v>0</v>
      </c>
      <c r="J69" s="101" t="s">
        <v>92</v>
      </c>
      <c r="K69" s="107" t="s">
        <v>89</v>
      </c>
      <c r="L69" s="126" t="s">
        <v>61</v>
      </c>
      <c r="M69" s="2">
        <v>0</v>
      </c>
      <c r="N69" s="2" t="s">
        <v>99</v>
      </c>
      <c r="O69" s="131">
        <v>1</v>
      </c>
      <c r="P69" s="2">
        <f t="shared" si="2"/>
        <v>1</v>
      </c>
    </row>
    <row r="70" spans="1:16" ht="18.75" customHeight="1" x14ac:dyDescent="0.25">
      <c r="A70" s="150" t="s">
        <v>36</v>
      </c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" t="s">
        <v>62</v>
      </c>
      <c r="M70" s="1">
        <v>0</v>
      </c>
      <c r="N70" s="1">
        <v>0</v>
      </c>
      <c r="O70" s="1">
        <f>IF(SUM(O71:O72)=0,0,1)</f>
        <v>1</v>
      </c>
      <c r="P70" s="1">
        <f>IF(SUM(P71:P72)=0,0,1)</f>
        <v>1</v>
      </c>
    </row>
    <row r="71" spans="1:16" ht="18.75" customHeight="1" x14ac:dyDescent="0.25">
      <c r="A71" s="101">
        <v>56049</v>
      </c>
      <c r="B71" s="102" t="s">
        <v>130</v>
      </c>
      <c r="C71" s="101" t="s">
        <v>131</v>
      </c>
      <c r="D71" s="103">
        <v>0.75</v>
      </c>
      <c r="E71" s="104">
        <v>6.54E-2</v>
      </c>
      <c r="F71" s="105">
        <v>8.0725508000000001E-2</v>
      </c>
      <c r="G71" s="106">
        <v>0</v>
      </c>
      <c r="H71" s="101" t="s">
        <v>5</v>
      </c>
      <c r="I71" s="106">
        <v>0</v>
      </c>
      <c r="J71" s="101" t="s">
        <v>93</v>
      </c>
      <c r="K71" s="107" t="s">
        <v>106</v>
      </c>
      <c r="L71" s="126" t="s">
        <v>62</v>
      </c>
      <c r="M71" s="2">
        <v>2</v>
      </c>
      <c r="N71" s="2" t="s">
        <v>91</v>
      </c>
      <c r="O71" s="131">
        <v>1</v>
      </c>
      <c r="P71" s="2">
        <f>IF(A71=0,0,1)</f>
        <v>1</v>
      </c>
    </row>
    <row r="72" spans="1:16" ht="18.75" customHeight="1" x14ac:dyDescent="0.25">
      <c r="A72" s="94">
        <v>56069</v>
      </c>
      <c r="B72" s="95" t="s">
        <v>141</v>
      </c>
      <c r="C72" s="94" t="s">
        <v>131</v>
      </c>
      <c r="D72" s="96">
        <v>0.75</v>
      </c>
      <c r="E72" s="97">
        <v>8.2900000000000001E-2</v>
      </c>
      <c r="F72" s="98">
        <v>8.5999999999999993E-2</v>
      </c>
      <c r="G72" s="99">
        <v>0</v>
      </c>
      <c r="H72" s="94" t="s">
        <v>5</v>
      </c>
      <c r="I72" s="99">
        <v>0</v>
      </c>
      <c r="J72" s="94" t="s">
        <v>92</v>
      </c>
      <c r="K72" s="100" t="s">
        <v>89</v>
      </c>
      <c r="L72" s="126" t="s">
        <v>62</v>
      </c>
      <c r="M72" s="2">
        <v>0</v>
      </c>
      <c r="N72" s="2" t="s">
        <v>100</v>
      </c>
      <c r="O72" s="131">
        <v>1</v>
      </c>
      <c r="P72" s="2">
        <f t="shared" ref="P72" si="3">IF(A72=0,0,1)</f>
        <v>1</v>
      </c>
    </row>
    <row r="73" spans="1:16" ht="18.75" customHeight="1" x14ac:dyDescent="0.25">
      <c r="A73" s="150" t="s">
        <v>37</v>
      </c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" t="s">
        <v>63</v>
      </c>
      <c r="M73" s="1">
        <v>0</v>
      </c>
      <c r="N73" s="1">
        <v>0</v>
      </c>
      <c r="O73" s="1">
        <f>IF(SUM(O74:O75)=0,0,1)</f>
        <v>1</v>
      </c>
      <c r="P73" s="1">
        <f>IF(SUM(P74:P75)=0,0,1)</f>
        <v>1</v>
      </c>
    </row>
    <row r="74" spans="1:16" ht="18.75" customHeight="1" x14ac:dyDescent="0.25">
      <c r="A74" s="101">
        <v>56051</v>
      </c>
      <c r="B74" s="102" t="s">
        <v>130</v>
      </c>
      <c r="C74" s="101" t="s">
        <v>131</v>
      </c>
      <c r="D74" s="103">
        <v>0.75</v>
      </c>
      <c r="E74" s="104">
        <v>7.0400000000000004E-2</v>
      </c>
      <c r="F74" s="105">
        <v>8.1603546999999999E-2</v>
      </c>
      <c r="G74" s="106">
        <v>0</v>
      </c>
      <c r="H74" s="101" t="s">
        <v>5</v>
      </c>
      <c r="I74" s="106">
        <v>0</v>
      </c>
      <c r="J74" s="101" t="s">
        <v>93</v>
      </c>
      <c r="K74" s="107" t="s">
        <v>106</v>
      </c>
      <c r="L74" s="126" t="s">
        <v>63</v>
      </c>
      <c r="M74" s="2">
        <v>2</v>
      </c>
      <c r="N74" s="2" t="s">
        <v>91</v>
      </c>
      <c r="O74" s="131">
        <v>1</v>
      </c>
      <c r="P74" s="2">
        <f>IF(A74=0,0,1)</f>
        <v>1</v>
      </c>
    </row>
    <row r="75" spans="1:16" ht="18.75" customHeight="1" x14ac:dyDescent="0.25">
      <c r="A75" s="94">
        <v>56056</v>
      </c>
      <c r="B75" s="95" t="s">
        <v>142</v>
      </c>
      <c r="C75" s="94" t="s">
        <v>131</v>
      </c>
      <c r="D75" s="96">
        <v>0.75</v>
      </c>
      <c r="E75" s="97">
        <v>8.2900000000000001E-2</v>
      </c>
      <c r="F75" s="98">
        <v>8.5999999999999993E-2</v>
      </c>
      <c r="G75" s="99">
        <v>0</v>
      </c>
      <c r="H75" s="94" t="s">
        <v>5</v>
      </c>
      <c r="I75" s="99">
        <v>0</v>
      </c>
      <c r="J75" s="94" t="s">
        <v>92</v>
      </c>
      <c r="K75" s="100" t="s">
        <v>89</v>
      </c>
      <c r="L75" s="126" t="s">
        <v>63</v>
      </c>
      <c r="M75" s="2">
        <v>0</v>
      </c>
      <c r="N75" s="2" t="s">
        <v>101</v>
      </c>
      <c r="O75" s="131">
        <v>1</v>
      </c>
      <c r="P75" s="2">
        <f t="shared" ref="P75" si="4">IF(A75=0,0,1)</f>
        <v>1</v>
      </c>
    </row>
  </sheetData>
  <sheetProtection algorithmName="SHA-512" hashValue="i35+GwFZv+55N5cutD1EyLdPsG0X6kozyPpLOth25mvPVW6kOHukCjYc2qGL6Rpi11JKxaenrdRPcEjZzdBtWw==" saltValue="aiUTRuaC4hailwiqGs6P7w==" spinCount="100000" sheet="1" objects="1" scenarios="1"/>
  <mergeCells count="11">
    <mergeCell ref="G2:J3"/>
    <mergeCell ref="H5:J5"/>
    <mergeCell ref="A32:K32"/>
    <mergeCell ref="A44:K44"/>
    <mergeCell ref="A73:K73"/>
    <mergeCell ref="A50:K50"/>
    <mergeCell ref="A56:K56"/>
    <mergeCell ref="A59:K59"/>
    <mergeCell ref="A64:K64"/>
    <mergeCell ref="A67:K67"/>
    <mergeCell ref="A70:K70"/>
  </mergeCells>
  <pageMargins left="0.7" right="0.7" top="0.75" bottom="0.75" header="0.3" footer="0.3"/>
  <pageSetup paperSize="9" scale="4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E785B-BF63-4EE4-8C81-CF83D2BD88E2}">
  <sheetPr codeName="WithdrawnDesigner1">
    <pageSetUpPr fitToPage="1"/>
  </sheetPr>
  <dimension ref="A1:P95"/>
  <sheetViews>
    <sheetView zoomScale="85" zoomScaleNormal="85" workbookViewId="0">
      <selection activeCell="H5" sqref="H5:J5"/>
    </sheetView>
  </sheetViews>
  <sheetFormatPr defaultColWidth="0" defaultRowHeight="18.75" customHeight="1" x14ac:dyDescent="0.25"/>
  <cols>
    <col min="1" max="1" width="8.5703125" style="8" customWidth="1"/>
    <col min="2" max="2" width="59.42578125" style="8" customWidth="1"/>
    <col min="3" max="3" width="22.5703125" style="8" customWidth="1"/>
    <col min="4" max="4" width="11.42578125" style="8" customWidth="1"/>
    <col min="5" max="6" width="8.5703125" style="8" customWidth="1"/>
    <col min="7" max="7" width="15.5703125" style="8" customWidth="1"/>
    <col min="8" max="8" width="22.5703125" style="8" customWidth="1"/>
    <col min="9" max="9" width="15.5703125" style="8" customWidth="1"/>
    <col min="10" max="10" width="8.5703125" style="8" customWidth="1"/>
    <col min="11" max="11" width="15.7109375" style="8" customWidth="1"/>
    <col min="12" max="15" width="14.28515625" style="8" hidden="1" customWidth="1"/>
    <col min="16" max="16" width="14.28515625" style="17" hidden="1" customWidth="1"/>
    <col min="17" max="16384" width="7.42578125" style="8" hidden="1"/>
  </cols>
  <sheetData>
    <row r="1" spans="1:16" ht="18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3"/>
      <c r="M1" s="5"/>
      <c r="N1" s="5"/>
      <c r="O1" s="5"/>
      <c r="P1" s="9"/>
    </row>
    <row r="2" spans="1:16" ht="18.75" customHeight="1" x14ac:dyDescent="0.25">
      <c r="A2" s="12"/>
      <c r="B2" s="12"/>
      <c r="C2" s="12"/>
      <c r="D2" s="12"/>
      <c r="E2" s="12"/>
      <c r="F2" s="12"/>
      <c r="G2" s="147" t="s">
        <v>32</v>
      </c>
      <c r="H2" s="147"/>
      <c r="I2" s="147"/>
      <c r="J2" s="147"/>
      <c r="K2" s="12"/>
      <c r="L2" s="123"/>
      <c r="M2" s="5"/>
      <c r="N2" s="5"/>
      <c r="O2" s="5"/>
      <c r="P2" s="9"/>
    </row>
    <row r="3" spans="1:16" ht="18.75" customHeight="1" x14ac:dyDescent="0.25">
      <c r="A3" s="12"/>
      <c r="B3" s="12"/>
      <c r="C3" s="12"/>
      <c r="D3" s="12"/>
      <c r="E3" s="12"/>
      <c r="F3" s="12"/>
      <c r="G3" s="147"/>
      <c r="H3" s="147"/>
      <c r="I3" s="147"/>
      <c r="J3" s="147"/>
      <c r="K3" s="12"/>
      <c r="L3" s="123"/>
      <c r="M3" s="5"/>
      <c r="N3" s="5"/>
      <c r="O3" s="5"/>
      <c r="P3" s="9"/>
    </row>
    <row r="4" spans="1:16" ht="18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3"/>
      <c r="M4" s="5"/>
      <c r="N4" s="5"/>
      <c r="O4" s="5"/>
      <c r="P4" s="9"/>
    </row>
    <row r="5" spans="1:16" ht="30" customHeight="1" x14ac:dyDescent="0.25">
      <c r="A5" s="12"/>
      <c r="B5" s="13" t="s">
        <v>39</v>
      </c>
      <c r="C5" s="12"/>
      <c r="D5" s="12"/>
      <c r="E5" s="12"/>
      <c r="F5" s="12"/>
      <c r="G5" s="12"/>
      <c r="H5" s="148">
        <v>45787</v>
      </c>
      <c r="I5" s="148"/>
      <c r="J5" s="148"/>
      <c r="K5" s="12"/>
      <c r="L5" s="123"/>
      <c r="M5" s="5"/>
      <c r="N5" s="5"/>
      <c r="O5" s="5"/>
      <c r="P5" s="9"/>
    </row>
    <row r="6" spans="1:16" ht="18.75" customHeight="1" thickBo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23"/>
      <c r="M6" s="5"/>
      <c r="N6" s="5"/>
      <c r="O6" s="5"/>
      <c r="P6" s="9"/>
    </row>
    <row r="7" spans="1:16" ht="18.75" hidden="1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123"/>
      <c r="M7" s="5"/>
      <c r="N7" s="5"/>
      <c r="O7" s="5"/>
      <c r="P7" s="9"/>
    </row>
    <row r="8" spans="1:16" ht="18.75" hidden="1" customHeight="1" x14ac:dyDescent="0.25">
      <c r="A8" s="5"/>
      <c r="B8" s="11" t="s">
        <v>25</v>
      </c>
      <c r="C8" s="5"/>
      <c r="D8" s="5"/>
      <c r="E8" s="5"/>
      <c r="F8" s="5"/>
      <c r="G8" s="5"/>
      <c r="H8" s="5"/>
      <c r="I8" s="5"/>
      <c r="J8" s="5"/>
      <c r="K8" s="6"/>
      <c r="L8" s="123"/>
      <c r="M8" s="5"/>
      <c r="N8" s="5"/>
      <c r="O8" s="5"/>
      <c r="P8" s="9"/>
    </row>
    <row r="9" spans="1:16" ht="18.75" hidden="1" customHeight="1" x14ac:dyDescent="0.25">
      <c r="A9" s="5"/>
      <c r="B9" s="10" t="s">
        <v>81</v>
      </c>
      <c r="C9" s="5"/>
      <c r="D9" s="5"/>
      <c r="E9" s="5"/>
      <c r="F9" s="5"/>
      <c r="G9" s="5"/>
      <c r="H9" s="5"/>
      <c r="I9" s="5"/>
      <c r="J9" s="5"/>
      <c r="K9" s="6"/>
      <c r="L9" s="123"/>
      <c r="M9" s="5"/>
      <c r="N9" s="5"/>
      <c r="O9" s="5"/>
      <c r="P9" s="9"/>
    </row>
    <row r="10" spans="1:16" ht="18.75" hidden="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123"/>
      <c r="M10" s="5"/>
      <c r="N10" s="5"/>
      <c r="O10" s="5"/>
      <c r="P10" s="9"/>
    </row>
    <row r="11" spans="1:16" ht="18.75" hidden="1" customHeight="1" x14ac:dyDescent="0.25">
      <c r="A11" s="5"/>
      <c r="B11" s="11" t="s">
        <v>26</v>
      </c>
      <c r="C11" s="5"/>
      <c r="D11" s="5"/>
      <c r="E11" s="5"/>
      <c r="F11" s="5"/>
      <c r="G11" s="5"/>
      <c r="H11" s="5"/>
      <c r="I11" s="5"/>
      <c r="J11" s="5"/>
      <c r="K11" s="6"/>
      <c r="L11" s="123"/>
      <c r="M11" s="5"/>
      <c r="N11" s="5"/>
      <c r="O11" s="5"/>
      <c r="P11" s="9"/>
    </row>
    <row r="12" spans="1:16" ht="18.75" hidden="1" customHeight="1" x14ac:dyDescent="0.25">
      <c r="A12" s="5"/>
      <c r="B12" s="10" t="s">
        <v>81</v>
      </c>
      <c r="C12" s="5"/>
      <c r="D12" s="5"/>
      <c r="E12" s="5"/>
      <c r="F12" s="5"/>
      <c r="G12" s="5"/>
      <c r="H12" s="5"/>
      <c r="I12" s="5"/>
      <c r="J12" s="5"/>
      <c r="K12" s="6"/>
      <c r="L12" s="123"/>
      <c r="M12" s="5"/>
      <c r="N12" s="5"/>
      <c r="O12" s="5"/>
      <c r="P12" s="9"/>
    </row>
    <row r="13" spans="1:16" ht="18.75" hidden="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5"/>
      <c r="O13" s="5"/>
      <c r="P13" s="9"/>
    </row>
    <row r="14" spans="1:16" ht="18.75" hidden="1" customHeight="1" x14ac:dyDescent="0.25">
      <c r="A14" s="5"/>
      <c r="B14" s="11" t="s">
        <v>27</v>
      </c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9"/>
    </row>
    <row r="15" spans="1:16" ht="18.75" hidden="1" customHeight="1" x14ac:dyDescent="0.25">
      <c r="A15" s="5"/>
      <c r="B15" s="10" t="s">
        <v>81</v>
      </c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9"/>
    </row>
    <row r="16" spans="1:16" ht="18.75" hidden="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9"/>
    </row>
    <row r="17" spans="1:16" ht="18.75" hidden="1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5"/>
      <c r="M17" s="5"/>
      <c r="N17" s="5"/>
      <c r="O17" s="5"/>
      <c r="P17" s="9"/>
    </row>
    <row r="18" spans="1:16" ht="18.75" hidden="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9"/>
    </row>
    <row r="19" spans="1:16" ht="18.75" hidden="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9"/>
    </row>
    <row r="20" spans="1:16" ht="18.75" hidden="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9"/>
    </row>
    <row r="21" spans="1:16" ht="18.75" hidden="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9"/>
    </row>
    <row r="22" spans="1:16" ht="18.75" hidden="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9"/>
    </row>
    <row r="23" spans="1:16" ht="18.75" hidden="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9"/>
    </row>
    <row r="24" spans="1:16" ht="18.75" hidden="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5"/>
      <c r="O24" s="5"/>
      <c r="P24" s="9"/>
    </row>
    <row r="25" spans="1:16" ht="18.75" hidden="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5"/>
      <c r="O25" s="5"/>
      <c r="P25" s="9"/>
    </row>
    <row r="26" spans="1:16" ht="18.75" hidden="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9"/>
    </row>
    <row r="27" spans="1:16" ht="18.75" hidden="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6"/>
      <c r="L27" s="5"/>
      <c r="M27" s="5"/>
      <c r="N27" s="5"/>
      <c r="O27" s="5"/>
      <c r="P27" s="9"/>
    </row>
    <row r="28" spans="1:16" ht="18.75" hidden="1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5"/>
      <c r="O28" s="5"/>
      <c r="P28" s="9"/>
    </row>
    <row r="29" spans="1:16" ht="18.75" hidden="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7"/>
      <c r="L29" s="5"/>
      <c r="M29" s="5"/>
      <c r="N29" s="5"/>
      <c r="O29" s="5"/>
      <c r="P29" s="9"/>
    </row>
    <row r="30" spans="1:16" ht="18.75" hidden="1" customHeight="1" x14ac:dyDescent="0.25">
      <c r="A30" s="124" t="s">
        <v>64</v>
      </c>
      <c r="B30" s="124" t="s">
        <v>65</v>
      </c>
      <c r="C30" s="124" t="s">
        <v>66</v>
      </c>
      <c r="D30" s="124" t="s">
        <v>67</v>
      </c>
      <c r="E30" s="124" t="s">
        <v>68</v>
      </c>
      <c r="F30" s="124" t="s">
        <v>69</v>
      </c>
      <c r="G30" s="124" t="s">
        <v>70</v>
      </c>
      <c r="H30" s="124" t="s">
        <v>71</v>
      </c>
      <c r="I30" s="124" t="s">
        <v>72</v>
      </c>
      <c r="J30" s="124" t="s">
        <v>73</v>
      </c>
      <c r="K30" s="124" t="s">
        <v>74</v>
      </c>
      <c r="L30" s="1" t="s">
        <v>75</v>
      </c>
      <c r="M30" s="1" t="s">
        <v>76</v>
      </c>
      <c r="N30" s="1" t="s">
        <v>77</v>
      </c>
      <c r="O30" s="1" t="s">
        <v>78</v>
      </c>
      <c r="P30" s="1" t="s">
        <v>79</v>
      </c>
    </row>
    <row r="31" spans="1:16" ht="18.75" customHeight="1" thickBot="1" x14ac:dyDescent="0.3">
      <c r="A31" s="93" t="s">
        <v>0</v>
      </c>
      <c r="B31" s="93" t="s">
        <v>23</v>
      </c>
      <c r="C31" s="93" t="s">
        <v>2</v>
      </c>
      <c r="D31" s="93" t="s">
        <v>45</v>
      </c>
      <c r="E31" s="93" t="s">
        <v>3</v>
      </c>
      <c r="F31" s="93" t="s">
        <v>46</v>
      </c>
      <c r="G31" s="93" t="s">
        <v>4</v>
      </c>
      <c r="H31" s="93" t="s">
        <v>24</v>
      </c>
      <c r="I31" s="93" t="s">
        <v>6</v>
      </c>
      <c r="J31" s="93" t="s">
        <v>7</v>
      </c>
      <c r="K31" s="93" t="s">
        <v>8</v>
      </c>
      <c r="L31" s="125" t="s">
        <v>11</v>
      </c>
      <c r="M31" s="125" t="s">
        <v>1</v>
      </c>
      <c r="N31" s="125" t="s">
        <v>54</v>
      </c>
      <c r="O31" s="130" t="s">
        <v>80</v>
      </c>
      <c r="P31" s="125">
        <v>1</v>
      </c>
    </row>
    <row r="32" spans="1:16" ht="18.75" customHeight="1" x14ac:dyDescent="0.25">
      <c r="A32" s="149" t="s">
        <v>9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" t="s">
        <v>55</v>
      </c>
      <c r="M32" s="1">
        <v>0</v>
      </c>
      <c r="N32" s="1">
        <v>0</v>
      </c>
      <c r="O32" s="1">
        <f>IF(SUM(O33:O52)=0,0,1)</f>
        <v>1</v>
      </c>
      <c r="P32" s="1">
        <f>IF(SUM(P33:P52)=0,0,1)</f>
        <v>1</v>
      </c>
    </row>
    <row r="33" spans="1:16" ht="18.75" customHeight="1" x14ac:dyDescent="0.25">
      <c r="A33" s="94">
        <v>55829</v>
      </c>
      <c r="B33" s="95" t="s">
        <v>130</v>
      </c>
      <c r="C33" s="94" t="s">
        <v>131</v>
      </c>
      <c r="D33" s="96">
        <v>0.65</v>
      </c>
      <c r="E33" s="97">
        <v>4.6899999999999997E-2</v>
      </c>
      <c r="F33" s="98">
        <v>7.3609615000000003E-2</v>
      </c>
      <c r="G33" s="99">
        <v>0</v>
      </c>
      <c r="H33" s="94" t="s">
        <v>5</v>
      </c>
      <c r="I33" s="99">
        <v>0</v>
      </c>
      <c r="J33" s="94" t="s">
        <v>93</v>
      </c>
      <c r="K33" s="100" t="s">
        <v>106</v>
      </c>
      <c r="L33" s="126" t="s">
        <v>55</v>
      </c>
      <c r="M33" s="2">
        <v>2</v>
      </c>
      <c r="N33" s="2" t="s">
        <v>91</v>
      </c>
      <c r="O33" s="131">
        <v>1</v>
      </c>
      <c r="P33" s="2">
        <f t="shared" ref="P33:P52" si="0">IF(A33=0,0,1)</f>
        <v>1</v>
      </c>
    </row>
    <row r="34" spans="1:16" ht="18.75" customHeight="1" x14ac:dyDescent="0.25">
      <c r="A34" s="101">
        <v>55831</v>
      </c>
      <c r="B34" s="102" t="s">
        <v>130</v>
      </c>
      <c r="C34" s="101" t="s">
        <v>143</v>
      </c>
      <c r="D34" s="103">
        <v>0.65</v>
      </c>
      <c r="E34" s="104">
        <v>4.6899999999999997E-2</v>
      </c>
      <c r="F34" s="105">
        <v>7.5111971E-2</v>
      </c>
      <c r="G34" s="106">
        <v>0</v>
      </c>
      <c r="H34" s="101" t="s">
        <v>5</v>
      </c>
      <c r="I34" s="106">
        <v>0</v>
      </c>
      <c r="J34" s="101" t="s">
        <v>93</v>
      </c>
      <c r="K34" s="107" t="s">
        <v>106</v>
      </c>
      <c r="L34" s="126" t="s">
        <v>55</v>
      </c>
      <c r="M34" s="2">
        <v>2</v>
      </c>
      <c r="N34" s="2" t="s">
        <v>91</v>
      </c>
      <c r="O34" s="131">
        <v>1</v>
      </c>
      <c r="P34" s="2">
        <f t="shared" si="0"/>
        <v>1</v>
      </c>
    </row>
    <row r="35" spans="1:16" ht="18.75" customHeight="1" x14ac:dyDescent="0.25">
      <c r="A35" s="94">
        <v>55828</v>
      </c>
      <c r="B35" s="95" t="s">
        <v>130</v>
      </c>
      <c r="C35" s="94" t="s">
        <v>131</v>
      </c>
      <c r="D35" s="96">
        <v>0.75</v>
      </c>
      <c r="E35" s="97">
        <v>5.4800000000000001E-2</v>
      </c>
      <c r="F35" s="98">
        <v>7.5275421999999995E-2</v>
      </c>
      <c r="G35" s="99">
        <v>0</v>
      </c>
      <c r="H35" s="94" t="s">
        <v>5</v>
      </c>
      <c r="I35" s="99">
        <v>0</v>
      </c>
      <c r="J35" s="94" t="s">
        <v>93</v>
      </c>
      <c r="K35" s="100" t="s">
        <v>106</v>
      </c>
      <c r="L35" s="126" t="s">
        <v>55</v>
      </c>
      <c r="M35" s="2">
        <v>2</v>
      </c>
      <c r="N35" s="2" t="s">
        <v>91</v>
      </c>
      <c r="O35" s="131">
        <v>1</v>
      </c>
      <c r="P35" s="2">
        <f t="shared" si="0"/>
        <v>1</v>
      </c>
    </row>
    <row r="36" spans="1:16" ht="18.75" customHeight="1" x14ac:dyDescent="0.25">
      <c r="A36" s="101">
        <v>55830</v>
      </c>
      <c r="B36" s="102" t="s">
        <v>130</v>
      </c>
      <c r="C36" s="101" t="s">
        <v>143</v>
      </c>
      <c r="D36" s="103">
        <v>0.75</v>
      </c>
      <c r="E36" s="104">
        <v>5.4800000000000001E-2</v>
      </c>
      <c r="F36" s="105">
        <v>7.6793133999999999E-2</v>
      </c>
      <c r="G36" s="106">
        <v>0</v>
      </c>
      <c r="H36" s="101" t="s">
        <v>5</v>
      </c>
      <c r="I36" s="106">
        <v>0</v>
      </c>
      <c r="J36" s="101" t="s">
        <v>93</v>
      </c>
      <c r="K36" s="107" t="s">
        <v>106</v>
      </c>
      <c r="L36" s="126" t="s">
        <v>55</v>
      </c>
      <c r="M36" s="2">
        <v>2</v>
      </c>
      <c r="N36" s="2" t="s">
        <v>91</v>
      </c>
      <c r="O36" s="131">
        <v>1</v>
      </c>
      <c r="P36" s="2">
        <f t="shared" si="0"/>
        <v>1</v>
      </c>
    </row>
    <row r="37" spans="1:16" ht="18.75" customHeight="1" x14ac:dyDescent="0.25">
      <c r="A37" s="94">
        <v>55826</v>
      </c>
      <c r="B37" s="95" t="s">
        <v>130</v>
      </c>
      <c r="C37" s="94" t="s">
        <v>131</v>
      </c>
      <c r="D37" s="96">
        <v>0.85</v>
      </c>
      <c r="E37" s="97">
        <v>5.9400000000000001E-2</v>
      </c>
      <c r="F37" s="98">
        <v>7.6257033000000002E-2</v>
      </c>
      <c r="G37" s="99">
        <v>0</v>
      </c>
      <c r="H37" s="94" t="s">
        <v>5</v>
      </c>
      <c r="I37" s="99">
        <v>0</v>
      </c>
      <c r="J37" s="94" t="s">
        <v>93</v>
      </c>
      <c r="K37" s="100" t="s">
        <v>106</v>
      </c>
      <c r="L37" s="126" t="s">
        <v>55</v>
      </c>
      <c r="M37" s="2">
        <v>2</v>
      </c>
      <c r="N37" s="2" t="s">
        <v>91</v>
      </c>
      <c r="O37" s="131">
        <v>1</v>
      </c>
      <c r="P37" s="2">
        <f t="shared" si="0"/>
        <v>1</v>
      </c>
    </row>
    <row r="38" spans="1:16" ht="18.75" customHeight="1" x14ac:dyDescent="0.25">
      <c r="A38" s="101">
        <v>55843</v>
      </c>
      <c r="B38" s="102" t="s">
        <v>130</v>
      </c>
      <c r="C38" s="101" t="s">
        <v>143</v>
      </c>
      <c r="D38" s="103">
        <v>0.85</v>
      </c>
      <c r="E38" s="104">
        <v>5.9400000000000001E-2</v>
      </c>
      <c r="F38" s="105">
        <v>7.7779865000000004E-2</v>
      </c>
      <c r="G38" s="106">
        <v>0</v>
      </c>
      <c r="H38" s="101" t="s">
        <v>5</v>
      </c>
      <c r="I38" s="106">
        <v>0</v>
      </c>
      <c r="J38" s="101" t="s">
        <v>93</v>
      </c>
      <c r="K38" s="107" t="s">
        <v>106</v>
      </c>
      <c r="L38" s="126" t="s">
        <v>55</v>
      </c>
      <c r="M38" s="2">
        <v>2</v>
      </c>
      <c r="N38" s="2" t="s">
        <v>91</v>
      </c>
      <c r="O38" s="131">
        <v>1</v>
      </c>
      <c r="P38" s="2">
        <f t="shared" si="0"/>
        <v>1</v>
      </c>
    </row>
    <row r="39" spans="1:16" ht="18.75" customHeight="1" x14ac:dyDescent="0.25">
      <c r="A39" s="94">
        <v>55832</v>
      </c>
      <c r="B39" s="95" t="s">
        <v>130</v>
      </c>
      <c r="C39" s="94" t="s">
        <v>131</v>
      </c>
      <c r="D39" s="96">
        <v>0.9</v>
      </c>
      <c r="E39" s="97">
        <v>6.1499999999999999E-2</v>
      </c>
      <c r="F39" s="98">
        <v>7.6710515000000007E-2</v>
      </c>
      <c r="G39" s="99">
        <v>0</v>
      </c>
      <c r="H39" s="94" t="s">
        <v>5</v>
      </c>
      <c r="I39" s="99">
        <v>0</v>
      </c>
      <c r="J39" s="94" t="s">
        <v>93</v>
      </c>
      <c r="K39" s="100" t="s">
        <v>106</v>
      </c>
      <c r="L39" s="126" t="s">
        <v>55</v>
      </c>
      <c r="M39" s="2">
        <v>2</v>
      </c>
      <c r="N39" s="2" t="s">
        <v>91</v>
      </c>
      <c r="O39" s="131">
        <v>1</v>
      </c>
      <c r="P39" s="2">
        <f t="shared" si="0"/>
        <v>1</v>
      </c>
    </row>
    <row r="40" spans="1:16" ht="18.75" customHeight="1" x14ac:dyDescent="0.25">
      <c r="A40" s="101">
        <v>55833</v>
      </c>
      <c r="B40" s="102" t="s">
        <v>130</v>
      </c>
      <c r="C40" s="101" t="s">
        <v>143</v>
      </c>
      <c r="D40" s="103">
        <v>0.9</v>
      </c>
      <c r="E40" s="104">
        <v>6.1499999999999999E-2</v>
      </c>
      <c r="F40" s="105">
        <v>7.8239050000000004E-2</v>
      </c>
      <c r="G40" s="106">
        <v>0</v>
      </c>
      <c r="H40" s="101" t="s">
        <v>5</v>
      </c>
      <c r="I40" s="106">
        <v>0</v>
      </c>
      <c r="J40" s="101" t="s">
        <v>93</v>
      </c>
      <c r="K40" s="107" t="s">
        <v>106</v>
      </c>
      <c r="L40" s="126" t="s">
        <v>55</v>
      </c>
      <c r="M40" s="2">
        <v>2</v>
      </c>
      <c r="N40" s="2" t="s">
        <v>91</v>
      </c>
      <c r="O40" s="131">
        <v>1</v>
      </c>
      <c r="P40" s="2">
        <f t="shared" si="0"/>
        <v>1</v>
      </c>
    </row>
    <row r="41" spans="1:16" ht="18.75" customHeight="1" x14ac:dyDescent="0.25">
      <c r="A41" s="94">
        <v>55834</v>
      </c>
      <c r="B41" s="95" t="s">
        <v>132</v>
      </c>
      <c r="C41" s="94" t="s">
        <v>131</v>
      </c>
      <c r="D41" s="96">
        <v>0.65</v>
      </c>
      <c r="E41" s="97">
        <v>4.6399999999999997E-2</v>
      </c>
      <c r="F41" s="98">
        <v>7.1145841000000001E-2</v>
      </c>
      <c r="G41" s="99">
        <v>0</v>
      </c>
      <c r="H41" s="94" t="s">
        <v>5</v>
      </c>
      <c r="I41" s="99">
        <v>0</v>
      </c>
      <c r="J41" s="94" t="s">
        <v>93</v>
      </c>
      <c r="K41" s="100" t="s">
        <v>107</v>
      </c>
      <c r="L41" s="126" t="s">
        <v>55</v>
      </c>
      <c r="M41" s="2">
        <v>3</v>
      </c>
      <c r="N41" s="2" t="s">
        <v>91</v>
      </c>
      <c r="O41" s="131">
        <v>1</v>
      </c>
      <c r="P41" s="2">
        <f t="shared" si="0"/>
        <v>1</v>
      </c>
    </row>
    <row r="42" spans="1:16" ht="18.75" customHeight="1" x14ac:dyDescent="0.25">
      <c r="A42" s="101">
        <v>55835</v>
      </c>
      <c r="B42" s="102" t="s">
        <v>132</v>
      </c>
      <c r="C42" s="101" t="s">
        <v>143</v>
      </c>
      <c r="D42" s="103">
        <v>0.65</v>
      </c>
      <c r="E42" s="104">
        <v>4.6399999999999997E-2</v>
      </c>
      <c r="F42" s="105">
        <v>7.2631126000000004E-2</v>
      </c>
      <c r="G42" s="106">
        <v>0</v>
      </c>
      <c r="H42" s="101" t="s">
        <v>5</v>
      </c>
      <c r="I42" s="106">
        <v>0</v>
      </c>
      <c r="J42" s="101" t="s">
        <v>93</v>
      </c>
      <c r="K42" s="107" t="s">
        <v>107</v>
      </c>
      <c r="L42" s="126" t="s">
        <v>55</v>
      </c>
      <c r="M42" s="2">
        <v>3</v>
      </c>
      <c r="N42" s="2" t="s">
        <v>91</v>
      </c>
      <c r="O42" s="131">
        <v>1</v>
      </c>
      <c r="P42" s="2">
        <f t="shared" si="0"/>
        <v>1</v>
      </c>
    </row>
    <row r="43" spans="1:16" ht="18.75" customHeight="1" x14ac:dyDescent="0.25">
      <c r="A43" s="94">
        <v>55827</v>
      </c>
      <c r="B43" s="95" t="s">
        <v>133</v>
      </c>
      <c r="C43" s="94" t="s">
        <v>131</v>
      </c>
      <c r="D43" s="96">
        <v>0.65</v>
      </c>
      <c r="E43" s="97">
        <v>4.3999999999999997E-2</v>
      </c>
      <c r="F43" s="98">
        <v>6.6020580999999995E-2</v>
      </c>
      <c r="G43" s="99">
        <v>0</v>
      </c>
      <c r="H43" s="94" t="s">
        <v>5</v>
      </c>
      <c r="I43" s="99">
        <v>0</v>
      </c>
      <c r="J43" s="94" t="s">
        <v>93</v>
      </c>
      <c r="K43" s="100" t="s">
        <v>108</v>
      </c>
      <c r="L43" s="126" t="s">
        <v>55</v>
      </c>
      <c r="M43" s="2">
        <v>5</v>
      </c>
      <c r="N43" s="2" t="s">
        <v>91</v>
      </c>
      <c r="O43" s="131">
        <v>1</v>
      </c>
      <c r="P43" s="2">
        <f t="shared" si="0"/>
        <v>1</v>
      </c>
    </row>
    <row r="44" spans="1:16" ht="18.75" customHeight="1" x14ac:dyDescent="0.25">
      <c r="A44" s="101">
        <v>55840</v>
      </c>
      <c r="B44" s="102" t="s">
        <v>133</v>
      </c>
      <c r="C44" s="101" t="s">
        <v>143</v>
      </c>
      <c r="D44" s="103">
        <v>0.65</v>
      </c>
      <c r="E44" s="104">
        <v>4.3999999999999997E-2</v>
      </c>
      <c r="F44" s="105">
        <v>6.7481134999999998E-2</v>
      </c>
      <c r="G44" s="106">
        <v>0</v>
      </c>
      <c r="H44" s="101" t="s">
        <v>5</v>
      </c>
      <c r="I44" s="106">
        <v>0</v>
      </c>
      <c r="J44" s="101" t="s">
        <v>93</v>
      </c>
      <c r="K44" s="107" t="s">
        <v>108</v>
      </c>
      <c r="L44" s="126" t="s">
        <v>55</v>
      </c>
      <c r="M44" s="2">
        <v>5</v>
      </c>
      <c r="N44" s="2" t="s">
        <v>91</v>
      </c>
      <c r="O44" s="131">
        <v>1</v>
      </c>
      <c r="P44" s="2">
        <f t="shared" si="0"/>
        <v>1</v>
      </c>
    </row>
    <row r="45" spans="1:16" ht="18.75" customHeight="1" x14ac:dyDescent="0.25">
      <c r="A45" s="94">
        <v>55841</v>
      </c>
      <c r="B45" s="95" t="s">
        <v>133</v>
      </c>
      <c r="C45" s="94" t="s">
        <v>131</v>
      </c>
      <c r="D45" s="96">
        <v>0.75</v>
      </c>
      <c r="E45" s="97">
        <v>5.2400000000000002E-2</v>
      </c>
      <c r="F45" s="98">
        <v>6.9750109000000005E-2</v>
      </c>
      <c r="G45" s="99">
        <v>0</v>
      </c>
      <c r="H45" s="94" t="s">
        <v>5</v>
      </c>
      <c r="I45" s="99">
        <v>0</v>
      </c>
      <c r="J45" s="94" t="s">
        <v>93</v>
      </c>
      <c r="K45" s="100" t="s">
        <v>108</v>
      </c>
      <c r="L45" s="126" t="s">
        <v>55</v>
      </c>
      <c r="M45" s="2">
        <v>5</v>
      </c>
      <c r="N45" s="2" t="s">
        <v>91</v>
      </c>
      <c r="O45" s="131">
        <v>1</v>
      </c>
      <c r="P45" s="2">
        <f t="shared" si="0"/>
        <v>1</v>
      </c>
    </row>
    <row r="46" spans="1:16" ht="18.75" customHeight="1" x14ac:dyDescent="0.25">
      <c r="A46" s="101">
        <v>55839</v>
      </c>
      <c r="B46" s="102" t="s">
        <v>133</v>
      </c>
      <c r="C46" s="101" t="s">
        <v>143</v>
      </c>
      <c r="D46" s="103">
        <v>0.75</v>
      </c>
      <c r="E46" s="104">
        <v>5.2400000000000002E-2</v>
      </c>
      <c r="F46" s="105">
        <v>7.1240950999999997E-2</v>
      </c>
      <c r="G46" s="106">
        <v>0</v>
      </c>
      <c r="H46" s="101" t="s">
        <v>5</v>
      </c>
      <c r="I46" s="106">
        <v>0</v>
      </c>
      <c r="J46" s="101" t="s">
        <v>93</v>
      </c>
      <c r="K46" s="107" t="s">
        <v>108</v>
      </c>
      <c r="L46" s="126" t="s">
        <v>55</v>
      </c>
      <c r="M46" s="2">
        <v>5</v>
      </c>
      <c r="N46" s="2" t="s">
        <v>91</v>
      </c>
      <c r="O46" s="131">
        <v>1</v>
      </c>
      <c r="P46" s="2">
        <f t="shared" si="0"/>
        <v>1</v>
      </c>
    </row>
    <row r="47" spans="1:16" ht="18.75" customHeight="1" x14ac:dyDescent="0.25">
      <c r="A47" s="94">
        <v>55836</v>
      </c>
      <c r="B47" s="95" t="s">
        <v>133</v>
      </c>
      <c r="C47" s="94" t="s">
        <v>131</v>
      </c>
      <c r="D47" s="96">
        <v>0.85</v>
      </c>
      <c r="E47" s="97">
        <v>5.8999999999999997E-2</v>
      </c>
      <c r="F47" s="98">
        <v>7.2757931999999997E-2</v>
      </c>
      <c r="G47" s="99">
        <v>0</v>
      </c>
      <c r="H47" s="94" t="s">
        <v>5</v>
      </c>
      <c r="I47" s="99">
        <v>0</v>
      </c>
      <c r="J47" s="94" t="s">
        <v>93</v>
      </c>
      <c r="K47" s="100" t="s">
        <v>108</v>
      </c>
      <c r="L47" s="126" t="s">
        <v>55</v>
      </c>
      <c r="M47" s="2">
        <v>5</v>
      </c>
      <c r="N47" s="2" t="s">
        <v>91</v>
      </c>
      <c r="O47" s="131">
        <v>1</v>
      </c>
      <c r="P47" s="2">
        <f t="shared" si="0"/>
        <v>1</v>
      </c>
    </row>
    <row r="48" spans="1:16" ht="18.75" customHeight="1" x14ac:dyDescent="0.25">
      <c r="A48" s="101">
        <v>55842</v>
      </c>
      <c r="B48" s="102" t="s">
        <v>133</v>
      </c>
      <c r="C48" s="101" t="s">
        <v>143</v>
      </c>
      <c r="D48" s="103">
        <v>0.85</v>
      </c>
      <c r="E48" s="104">
        <v>5.8999999999999997E-2</v>
      </c>
      <c r="F48" s="105">
        <v>7.4269138999999998E-2</v>
      </c>
      <c r="G48" s="106">
        <v>0</v>
      </c>
      <c r="H48" s="101" t="s">
        <v>5</v>
      </c>
      <c r="I48" s="106">
        <v>0</v>
      </c>
      <c r="J48" s="101" t="s">
        <v>93</v>
      </c>
      <c r="K48" s="107" t="s">
        <v>108</v>
      </c>
      <c r="L48" s="126" t="s">
        <v>55</v>
      </c>
      <c r="M48" s="2">
        <v>5</v>
      </c>
      <c r="N48" s="2" t="s">
        <v>91</v>
      </c>
      <c r="O48" s="131">
        <v>1</v>
      </c>
      <c r="P48" s="2">
        <f t="shared" si="0"/>
        <v>1</v>
      </c>
    </row>
    <row r="49" spans="1:16" ht="18.75" customHeight="1" x14ac:dyDescent="0.25">
      <c r="A49" s="94">
        <v>55837</v>
      </c>
      <c r="B49" s="95" t="s">
        <v>133</v>
      </c>
      <c r="C49" s="94" t="s">
        <v>131</v>
      </c>
      <c r="D49" s="96">
        <v>0.9</v>
      </c>
      <c r="E49" s="97">
        <v>6.0400000000000002E-2</v>
      </c>
      <c r="F49" s="98">
        <v>7.3406278000000005E-2</v>
      </c>
      <c r="G49" s="99">
        <v>0</v>
      </c>
      <c r="H49" s="94" t="s">
        <v>5</v>
      </c>
      <c r="I49" s="99">
        <v>0</v>
      </c>
      <c r="J49" s="94" t="s">
        <v>93</v>
      </c>
      <c r="K49" s="100" t="s">
        <v>108</v>
      </c>
      <c r="L49" s="126" t="s">
        <v>55</v>
      </c>
      <c r="M49" s="2">
        <v>5</v>
      </c>
      <c r="N49" s="2" t="s">
        <v>91</v>
      </c>
      <c r="O49" s="131">
        <v>1</v>
      </c>
      <c r="P49" s="2">
        <f t="shared" si="0"/>
        <v>1</v>
      </c>
    </row>
    <row r="50" spans="1:16" ht="18.75" customHeight="1" x14ac:dyDescent="0.25">
      <c r="A50" s="101">
        <v>55838</v>
      </c>
      <c r="B50" s="102" t="s">
        <v>133</v>
      </c>
      <c r="C50" s="101" t="s">
        <v>143</v>
      </c>
      <c r="D50" s="103">
        <v>0.9</v>
      </c>
      <c r="E50" s="104">
        <v>6.0400000000000002E-2</v>
      </c>
      <c r="F50" s="105">
        <v>7.4918732000000002E-2</v>
      </c>
      <c r="G50" s="106">
        <v>0</v>
      </c>
      <c r="H50" s="101" t="s">
        <v>5</v>
      </c>
      <c r="I50" s="106">
        <v>0</v>
      </c>
      <c r="J50" s="101" t="s">
        <v>93</v>
      </c>
      <c r="K50" s="107" t="s">
        <v>108</v>
      </c>
      <c r="L50" s="126" t="s">
        <v>55</v>
      </c>
      <c r="M50" s="2">
        <v>5</v>
      </c>
      <c r="N50" s="2" t="s">
        <v>91</v>
      </c>
      <c r="O50" s="131">
        <v>1</v>
      </c>
      <c r="P50" s="2">
        <f t="shared" si="0"/>
        <v>1</v>
      </c>
    </row>
    <row r="51" spans="1:16" ht="18.75" customHeight="1" x14ac:dyDescent="0.25">
      <c r="A51" s="94">
        <v>36254</v>
      </c>
      <c r="B51" s="95" t="s">
        <v>134</v>
      </c>
      <c r="C51" s="94" t="s">
        <v>131</v>
      </c>
      <c r="D51" s="96">
        <v>0.9</v>
      </c>
      <c r="E51" s="97">
        <v>7.9899999999999999E-2</v>
      </c>
      <c r="F51" s="98">
        <v>8.3000000000000004E-2</v>
      </c>
      <c r="G51" s="99">
        <v>0</v>
      </c>
      <c r="H51" s="94" t="s">
        <v>5</v>
      </c>
      <c r="I51" s="99">
        <v>0</v>
      </c>
      <c r="J51" s="94" t="s">
        <v>92</v>
      </c>
      <c r="K51" s="100" t="s">
        <v>89</v>
      </c>
      <c r="L51" s="126" t="s">
        <v>55</v>
      </c>
      <c r="M51" s="2" t="s">
        <v>89</v>
      </c>
      <c r="N51" s="2" t="s">
        <v>29</v>
      </c>
      <c r="O51" s="131">
        <v>1</v>
      </c>
      <c r="P51" s="2">
        <f t="shared" si="0"/>
        <v>1</v>
      </c>
    </row>
    <row r="52" spans="1:16" ht="18.75" customHeight="1" x14ac:dyDescent="0.25">
      <c r="A52" s="101">
        <v>36250</v>
      </c>
      <c r="B52" s="102" t="s">
        <v>134</v>
      </c>
      <c r="C52" s="101" t="s">
        <v>143</v>
      </c>
      <c r="D52" s="103">
        <v>0.9</v>
      </c>
      <c r="E52" s="104">
        <v>7.9899999999999999E-2</v>
      </c>
      <c r="F52" s="105">
        <v>8.4467465615892579E-2</v>
      </c>
      <c r="G52" s="106">
        <v>0</v>
      </c>
      <c r="H52" s="101" t="s">
        <v>5</v>
      </c>
      <c r="I52" s="106">
        <v>0</v>
      </c>
      <c r="J52" s="101" t="s">
        <v>92</v>
      </c>
      <c r="K52" s="107" t="s">
        <v>89</v>
      </c>
      <c r="L52" s="126" t="s">
        <v>55</v>
      </c>
      <c r="M52" s="2" t="s">
        <v>89</v>
      </c>
      <c r="N52" s="2" t="s">
        <v>29</v>
      </c>
      <c r="O52" s="131">
        <v>1</v>
      </c>
      <c r="P52" s="2">
        <f t="shared" si="0"/>
        <v>1</v>
      </c>
    </row>
    <row r="53" spans="1:16" ht="18.75" customHeight="1" x14ac:dyDescent="0.25">
      <c r="A53" s="150" t="s">
        <v>90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26"/>
      <c r="M53" s="2"/>
      <c r="N53" s="2"/>
      <c r="O53" s="131"/>
      <c r="P53" s="2"/>
    </row>
    <row r="54" spans="1:16" ht="18.75" customHeight="1" x14ac:dyDescent="0.25">
      <c r="A54" s="94">
        <v>25600</v>
      </c>
      <c r="B54" s="95" t="s">
        <v>95</v>
      </c>
      <c r="C54" s="94" t="s">
        <v>131</v>
      </c>
      <c r="D54" s="96">
        <v>0.9</v>
      </c>
      <c r="E54" s="97">
        <v>7.9899999999999999E-2</v>
      </c>
      <c r="F54" s="98">
        <v>8.3000000000000004E-2</v>
      </c>
      <c r="G54" s="99">
        <v>8.3000000000000004E-2</v>
      </c>
      <c r="H54" s="94" t="s">
        <v>5</v>
      </c>
      <c r="I54" s="99">
        <v>0</v>
      </c>
      <c r="J54" s="94" t="s">
        <v>92</v>
      </c>
      <c r="K54" s="128" t="s">
        <v>89</v>
      </c>
      <c r="L54" s="126"/>
      <c r="M54" s="2"/>
      <c r="N54" s="2"/>
      <c r="O54" s="131"/>
      <c r="P54" s="2"/>
    </row>
    <row r="55" spans="1:16" ht="18.75" customHeight="1" x14ac:dyDescent="0.25">
      <c r="A55" s="150" t="s">
        <v>86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" t="s">
        <v>87</v>
      </c>
      <c r="M55" s="1">
        <v>0</v>
      </c>
      <c r="N55" s="1">
        <v>0</v>
      </c>
      <c r="O55" s="1">
        <f>IF(SUM(O56:O57)=0,0,1)</f>
        <v>1</v>
      </c>
      <c r="P55" s="1">
        <f>IF(SUM(P56:P57)=0,0,1)</f>
        <v>1</v>
      </c>
    </row>
    <row r="56" spans="1:16" ht="18.75" customHeight="1" x14ac:dyDescent="0.25">
      <c r="A56" s="94">
        <v>55689</v>
      </c>
      <c r="B56" s="95" t="s">
        <v>130</v>
      </c>
      <c r="C56" s="94" t="s">
        <v>131</v>
      </c>
      <c r="D56" s="96">
        <v>0.85</v>
      </c>
      <c r="E56" s="97">
        <v>6.7900000000000002E-2</v>
      </c>
      <c r="F56" s="98">
        <v>7.8097001999999999E-2</v>
      </c>
      <c r="G56" s="99">
        <v>0</v>
      </c>
      <c r="H56" s="94" t="s">
        <v>5</v>
      </c>
      <c r="I56" s="99">
        <v>0</v>
      </c>
      <c r="J56" s="94" t="s">
        <v>93</v>
      </c>
      <c r="K56" s="100" t="s">
        <v>102</v>
      </c>
      <c r="L56" s="126" t="s">
        <v>87</v>
      </c>
      <c r="M56" s="2">
        <v>2</v>
      </c>
      <c r="N56" s="2" t="s">
        <v>91</v>
      </c>
      <c r="O56" s="131">
        <v>1</v>
      </c>
      <c r="P56" s="2">
        <f t="shared" ref="P56:P76" si="1">IF(A56=0,0,1)</f>
        <v>1</v>
      </c>
    </row>
    <row r="57" spans="1:16" ht="18.75" customHeight="1" x14ac:dyDescent="0.25">
      <c r="A57" s="101">
        <v>36265</v>
      </c>
      <c r="B57" s="102" t="s">
        <v>94</v>
      </c>
      <c r="C57" s="101" t="s">
        <v>131</v>
      </c>
      <c r="D57" s="103">
        <v>0.85</v>
      </c>
      <c r="E57" s="104">
        <v>7.9899999999999999E-2</v>
      </c>
      <c r="F57" s="105">
        <v>8.3000000000000004E-2</v>
      </c>
      <c r="G57" s="106">
        <v>8.4396083408593059E-2</v>
      </c>
      <c r="H57" s="101" t="s">
        <v>5</v>
      </c>
      <c r="I57" s="106">
        <v>0</v>
      </c>
      <c r="J57" s="101" t="s">
        <v>92</v>
      </c>
      <c r="K57" s="107" t="s">
        <v>89</v>
      </c>
      <c r="L57" s="126" t="s">
        <v>87</v>
      </c>
      <c r="M57" s="2">
        <v>0</v>
      </c>
      <c r="N57" s="2" t="s">
        <v>94</v>
      </c>
      <c r="O57" s="131">
        <v>1</v>
      </c>
      <c r="P57" s="2">
        <f t="shared" si="1"/>
        <v>1</v>
      </c>
    </row>
    <row r="58" spans="1:16" ht="18.75" customHeight="1" x14ac:dyDescent="0.25">
      <c r="A58" s="150" t="s">
        <v>16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" t="s">
        <v>56</v>
      </c>
      <c r="M58" s="1">
        <v>0</v>
      </c>
      <c r="N58" s="1">
        <v>0</v>
      </c>
      <c r="O58" s="1">
        <f>IF(SUM(O59:O67)=0,0,1)</f>
        <v>1</v>
      </c>
      <c r="P58" s="1">
        <f>IF(SUM(P59:P67)=0,0,1)</f>
        <v>1</v>
      </c>
    </row>
    <row r="59" spans="1:16" ht="18.75" customHeight="1" x14ac:dyDescent="0.25">
      <c r="A59" s="101">
        <v>55683</v>
      </c>
      <c r="B59" s="102" t="s">
        <v>130</v>
      </c>
      <c r="C59" s="101" t="s">
        <v>131</v>
      </c>
      <c r="D59" s="103">
        <v>0.6</v>
      </c>
      <c r="E59" s="104">
        <v>6.13E-2</v>
      </c>
      <c r="F59" s="105">
        <v>8.0018100999999994E-2</v>
      </c>
      <c r="G59" s="106">
        <v>0</v>
      </c>
      <c r="H59" s="101" t="s">
        <v>5</v>
      </c>
      <c r="I59" s="106">
        <v>0</v>
      </c>
      <c r="J59" s="101" t="s">
        <v>93</v>
      </c>
      <c r="K59" s="107" t="s">
        <v>102</v>
      </c>
      <c r="L59" s="126" t="s">
        <v>56</v>
      </c>
      <c r="M59" s="2">
        <v>2</v>
      </c>
      <c r="N59" s="2" t="s">
        <v>91</v>
      </c>
      <c r="O59" s="131">
        <v>1</v>
      </c>
      <c r="P59" s="2">
        <f t="shared" ref="P59:P61" si="2">IF(A59=0,0,1)</f>
        <v>1</v>
      </c>
    </row>
    <row r="60" spans="1:16" ht="18.75" customHeight="1" x14ac:dyDescent="0.25">
      <c r="A60" s="94">
        <v>55685</v>
      </c>
      <c r="B60" s="95" t="s">
        <v>130</v>
      </c>
      <c r="C60" s="94" t="s">
        <v>143</v>
      </c>
      <c r="D60" s="96">
        <v>0.6</v>
      </c>
      <c r="E60" s="97">
        <v>6.13E-2</v>
      </c>
      <c r="F60" s="98">
        <v>8.0018100999999994E-2</v>
      </c>
      <c r="G60" s="99">
        <v>0</v>
      </c>
      <c r="H60" s="94" t="s">
        <v>5</v>
      </c>
      <c r="I60" s="99">
        <v>0</v>
      </c>
      <c r="J60" s="94" t="s">
        <v>93</v>
      </c>
      <c r="K60" s="100" t="s">
        <v>102</v>
      </c>
      <c r="L60" s="126" t="s">
        <v>56</v>
      </c>
      <c r="M60" s="2">
        <v>2</v>
      </c>
      <c r="N60" s="2" t="s">
        <v>91</v>
      </c>
      <c r="O60" s="131">
        <v>1</v>
      </c>
      <c r="P60" s="2">
        <f t="shared" si="2"/>
        <v>1</v>
      </c>
    </row>
    <row r="61" spans="1:16" ht="18.75" customHeight="1" x14ac:dyDescent="0.25">
      <c r="A61" s="101">
        <v>55670</v>
      </c>
      <c r="B61" s="102" t="s">
        <v>130</v>
      </c>
      <c r="C61" s="101" t="s">
        <v>131</v>
      </c>
      <c r="D61" s="103">
        <v>0.75</v>
      </c>
      <c r="E61" s="104">
        <v>6.7799999999999999E-2</v>
      </c>
      <c r="F61" s="105">
        <v>8.1149097000000003E-2</v>
      </c>
      <c r="G61" s="106">
        <v>0</v>
      </c>
      <c r="H61" s="101" t="s">
        <v>5</v>
      </c>
      <c r="I61" s="106">
        <v>0</v>
      </c>
      <c r="J61" s="101" t="s">
        <v>93</v>
      </c>
      <c r="K61" s="107" t="s">
        <v>102</v>
      </c>
      <c r="L61" s="126" t="s">
        <v>56</v>
      </c>
      <c r="M61" s="2">
        <v>2</v>
      </c>
      <c r="N61" s="2" t="s">
        <v>91</v>
      </c>
      <c r="O61" s="131">
        <v>1</v>
      </c>
      <c r="P61" s="2">
        <f t="shared" si="2"/>
        <v>1</v>
      </c>
    </row>
    <row r="62" spans="1:16" ht="18.75" customHeight="1" x14ac:dyDescent="0.25">
      <c r="A62" s="94">
        <v>55678</v>
      </c>
      <c r="B62" s="95" t="s">
        <v>130</v>
      </c>
      <c r="C62" s="94" t="s">
        <v>143</v>
      </c>
      <c r="D62" s="96">
        <v>0.75</v>
      </c>
      <c r="E62" s="97">
        <v>6.7799999999999999E-2</v>
      </c>
      <c r="F62" s="98">
        <v>8.1149097000000003E-2</v>
      </c>
      <c r="G62" s="99">
        <v>0</v>
      </c>
      <c r="H62" s="94" t="s">
        <v>5</v>
      </c>
      <c r="I62" s="99">
        <v>0</v>
      </c>
      <c r="J62" s="94" t="s">
        <v>93</v>
      </c>
      <c r="K62" s="100" t="s">
        <v>102</v>
      </c>
      <c r="L62" s="126" t="s">
        <v>56</v>
      </c>
      <c r="M62" s="2">
        <v>2</v>
      </c>
      <c r="N62" s="2" t="s">
        <v>91</v>
      </c>
      <c r="O62" s="131">
        <v>1</v>
      </c>
      <c r="P62" s="2">
        <f t="shared" si="1"/>
        <v>1</v>
      </c>
    </row>
    <row r="63" spans="1:16" ht="18.75" customHeight="1" x14ac:dyDescent="0.25">
      <c r="A63" s="101">
        <v>55668</v>
      </c>
      <c r="B63" s="102" t="s">
        <v>133</v>
      </c>
      <c r="C63" s="101" t="s">
        <v>131</v>
      </c>
      <c r="D63" s="103">
        <v>0.6</v>
      </c>
      <c r="E63" s="104">
        <v>5.5599999999999997E-2</v>
      </c>
      <c r="F63" s="105">
        <v>7.5456469999999998E-2</v>
      </c>
      <c r="G63" s="106">
        <v>0</v>
      </c>
      <c r="H63" s="101" t="s">
        <v>5</v>
      </c>
      <c r="I63" s="106">
        <v>0</v>
      </c>
      <c r="J63" s="101" t="s">
        <v>93</v>
      </c>
      <c r="K63" s="107" t="s">
        <v>103</v>
      </c>
      <c r="L63" s="126" t="s">
        <v>56</v>
      </c>
      <c r="M63" s="2">
        <v>5</v>
      </c>
      <c r="N63" s="2" t="s">
        <v>91</v>
      </c>
      <c r="O63" s="131">
        <v>1</v>
      </c>
      <c r="P63" s="2">
        <f t="shared" si="1"/>
        <v>1</v>
      </c>
    </row>
    <row r="64" spans="1:16" ht="18.75" customHeight="1" x14ac:dyDescent="0.25">
      <c r="A64" s="94">
        <v>55679</v>
      </c>
      <c r="B64" s="95" t="s">
        <v>133</v>
      </c>
      <c r="C64" s="94" t="s">
        <v>143</v>
      </c>
      <c r="D64" s="96">
        <v>0.6</v>
      </c>
      <c r="E64" s="97">
        <v>5.5599999999999997E-2</v>
      </c>
      <c r="F64" s="98">
        <v>7.5456469999999998E-2</v>
      </c>
      <c r="G64" s="99">
        <v>0</v>
      </c>
      <c r="H64" s="94" t="s">
        <v>5</v>
      </c>
      <c r="I64" s="99">
        <v>0</v>
      </c>
      <c r="J64" s="94" t="s">
        <v>93</v>
      </c>
      <c r="K64" s="100" t="s">
        <v>103</v>
      </c>
      <c r="L64" s="126" t="s">
        <v>56</v>
      </c>
      <c r="M64" s="2">
        <v>5</v>
      </c>
      <c r="N64" s="2" t="s">
        <v>91</v>
      </c>
      <c r="O64" s="131">
        <v>1</v>
      </c>
      <c r="P64" s="2">
        <f t="shared" si="1"/>
        <v>1</v>
      </c>
    </row>
    <row r="65" spans="1:16" ht="18.75" customHeight="1" x14ac:dyDescent="0.25">
      <c r="A65" s="101">
        <v>55684</v>
      </c>
      <c r="B65" s="102" t="s">
        <v>133</v>
      </c>
      <c r="C65" s="101" t="s">
        <v>131</v>
      </c>
      <c r="D65" s="103">
        <v>0.75</v>
      </c>
      <c r="E65" s="104">
        <v>5.9700000000000003E-2</v>
      </c>
      <c r="F65" s="105">
        <v>7.6970914000000001E-2</v>
      </c>
      <c r="G65" s="106">
        <v>0</v>
      </c>
      <c r="H65" s="101" t="s">
        <v>5</v>
      </c>
      <c r="I65" s="106">
        <v>0</v>
      </c>
      <c r="J65" s="101" t="s">
        <v>93</v>
      </c>
      <c r="K65" s="107" t="s">
        <v>103</v>
      </c>
      <c r="L65" s="126" t="s">
        <v>56</v>
      </c>
      <c r="M65" s="2">
        <v>5</v>
      </c>
      <c r="N65" s="2" t="s">
        <v>91</v>
      </c>
      <c r="O65" s="131">
        <v>1</v>
      </c>
      <c r="P65" s="2">
        <f t="shared" si="1"/>
        <v>1</v>
      </c>
    </row>
    <row r="66" spans="1:16" ht="18.75" customHeight="1" x14ac:dyDescent="0.25">
      <c r="A66" s="94">
        <v>55671</v>
      </c>
      <c r="B66" s="95" t="s">
        <v>133</v>
      </c>
      <c r="C66" s="94" t="s">
        <v>143</v>
      </c>
      <c r="D66" s="96">
        <v>0.75</v>
      </c>
      <c r="E66" s="97">
        <v>5.9700000000000003E-2</v>
      </c>
      <c r="F66" s="98">
        <v>7.6970914000000001E-2</v>
      </c>
      <c r="G66" s="99">
        <v>0</v>
      </c>
      <c r="H66" s="94" t="s">
        <v>5</v>
      </c>
      <c r="I66" s="99">
        <v>0</v>
      </c>
      <c r="J66" s="94" t="s">
        <v>93</v>
      </c>
      <c r="K66" s="100" t="s">
        <v>103</v>
      </c>
      <c r="L66" s="126" t="s">
        <v>56</v>
      </c>
      <c r="M66" s="2">
        <v>5</v>
      </c>
      <c r="N66" s="2" t="s">
        <v>91</v>
      </c>
      <c r="O66" s="131">
        <v>1</v>
      </c>
      <c r="P66" s="2">
        <f t="shared" si="1"/>
        <v>1</v>
      </c>
    </row>
    <row r="67" spans="1:16" ht="18.75" customHeight="1" x14ac:dyDescent="0.25">
      <c r="A67" s="101">
        <v>30137</v>
      </c>
      <c r="B67" s="102" t="s">
        <v>135</v>
      </c>
      <c r="C67" s="101" t="s">
        <v>131</v>
      </c>
      <c r="D67" s="103">
        <v>0.75</v>
      </c>
      <c r="E67" s="104">
        <v>8.2900000000000001E-2</v>
      </c>
      <c r="F67" s="105">
        <v>8.5999999999999993E-2</v>
      </c>
      <c r="G67" s="106">
        <v>0</v>
      </c>
      <c r="H67" s="101" t="s">
        <v>5</v>
      </c>
      <c r="I67" s="106">
        <v>0</v>
      </c>
      <c r="J67" s="101" t="s">
        <v>92</v>
      </c>
      <c r="K67" s="107" t="s">
        <v>89</v>
      </c>
      <c r="L67" s="126" t="s">
        <v>56</v>
      </c>
      <c r="M67" s="2" t="s">
        <v>89</v>
      </c>
      <c r="N67" s="2" t="s">
        <v>30</v>
      </c>
      <c r="O67" s="131">
        <v>1</v>
      </c>
      <c r="P67" s="2">
        <f t="shared" si="1"/>
        <v>1</v>
      </c>
    </row>
    <row r="68" spans="1:16" ht="18.75" customHeight="1" x14ac:dyDescent="0.25">
      <c r="A68" s="150" t="s">
        <v>44</v>
      </c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" t="s">
        <v>57</v>
      </c>
      <c r="M68" s="1">
        <v>0</v>
      </c>
      <c r="N68" s="1">
        <v>0</v>
      </c>
      <c r="O68" s="1">
        <f>IF(SUM(O69:O73)=0,0,1)</f>
        <v>1</v>
      </c>
      <c r="P68" s="1">
        <f>IF(SUM(P69:P73)=0,0,1)</f>
        <v>1</v>
      </c>
    </row>
    <row r="69" spans="1:16" ht="18.75" customHeight="1" x14ac:dyDescent="0.25">
      <c r="A69" s="94">
        <v>55686</v>
      </c>
      <c r="B69" s="95" t="s">
        <v>130</v>
      </c>
      <c r="C69" s="94" t="s">
        <v>131</v>
      </c>
      <c r="D69" s="96">
        <v>0.6</v>
      </c>
      <c r="E69" s="97">
        <v>6.1800000000000001E-2</v>
      </c>
      <c r="F69" s="98">
        <v>8.0103778E-2</v>
      </c>
      <c r="G69" s="99">
        <v>0</v>
      </c>
      <c r="H69" s="94" t="s">
        <v>5</v>
      </c>
      <c r="I69" s="99">
        <v>0</v>
      </c>
      <c r="J69" s="94" t="s">
        <v>93</v>
      </c>
      <c r="K69" s="100" t="s">
        <v>102</v>
      </c>
      <c r="L69" s="126" t="s">
        <v>57</v>
      </c>
      <c r="M69" s="2">
        <v>2</v>
      </c>
      <c r="N69" s="2" t="s">
        <v>91</v>
      </c>
      <c r="O69" s="131">
        <v>1</v>
      </c>
      <c r="P69" s="2">
        <f t="shared" ref="P69:P72" si="3">IF(A69=0,0,1)</f>
        <v>1</v>
      </c>
    </row>
    <row r="70" spans="1:16" ht="18.75" customHeight="1" x14ac:dyDescent="0.25">
      <c r="A70" s="101">
        <v>55673</v>
      </c>
      <c r="B70" s="102" t="s">
        <v>130</v>
      </c>
      <c r="C70" s="101" t="s">
        <v>131</v>
      </c>
      <c r="D70" s="103">
        <v>0.75</v>
      </c>
      <c r="E70" s="104">
        <v>6.93E-2</v>
      </c>
      <c r="F70" s="105">
        <v>8.1413731000000003E-2</v>
      </c>
      <c r="G70" s="106">
        <v>0</v>
      </c>
      <c r="H70" s="101" t="s">
        <v>5</v>
      </c>
      <c r="I70" s="106">
        <v>0</v>
      </c>
      <c r="J70" s="101" t="s">
        <v>93</v>
      </c>
      <c r="K70" s="107" t="s">
        <v>102</v>
      </c>
      <c r="L70" s="126" t="s">
        <v>57</v>
      </c>
      <c r="M70" s="2">
        <v>2</v>
      </c>
      <c r="N70" s="2" t="s">
        <v>91</v>
      </c>
      <c r="O70" s="131">
        <v>1</v>
      </c>
      <c r="P70" s="2">
        <f t="shared" si="3"/>
        <v>1</v>
      </c>
    </row>
    <row r="71" spans="1:16" ht="18.75" customHeight="1" x14ac:dyDescent="0.25">
      <c r="A71" s="94">
        <v>55674</v>
      </c>
      <c r="B71" s="95" t="s">
        <v>133</v>
      </c>
      <c r="C71" s="94" t="s">
        <v>131</v>
      </c>
      <c r="D71" s="96">
        <v>0.6</v>
      </c>
      <c r="E71" s="97">
        <v>5.6099999999999997E-2</v>
      </c>
      <c r="F71" s="98">
        <v>7.5640857000000006E-2</v>
      </c>
      <c r="G71" s="99">
        <v>0</v>
      </c>
      <c r="H71" s="94" t="s">
        <v>5</v>
      </c>
      <c r="I71" s="99">
        <v>0</v>
      </c>
      <c r="J71" s="94" t="s">
        <v>93</v>
      </c>
      <c r="K71" s="100" t="s">
        <v>103</v>
      </c>
      <c r="L71" s="126" t="s">
        <v>57</v>
      </c>
      <c r="M71" s="2">
        <v>5</v>
      </c>
      <c r="N71" s="2" t="s">
        <v>91</v>
      </c>
      <c r="O71" s="131">
        <v>1</v>
      </c>
      <c r="P71" s="2">
        <f t="shared" si="3"/>
        <v>1</v>
      </c>
    </row>
    <row r="72" spans="1:16" ht="18.75" customHeight="1" x14ac:dyDescent="0.25">
      <c r="A72" s="101">
        <v>55672</v>
      </c>
      <c r="B72" s="102" t="s">
        <v>133</v>
      </c>
      <c r="C72" s="101" t="s">
        <v>131</v>
      </c>
      <c r="D72" s="103">
        <v>0.75</v>
      </c>
      <c r="E72" s="104">
        <v>6.1199999999999997E-2</v>
      </c>
      <c r="F72" s="105">
        <v>7.7530430999999997E-2</v>
      </c>
      <c r="G72" s="106">
        <v>0</v>
      </c>
      <c r="H72" s="101" t="s">
        <v>5</v>
      </c>
      <c r="I72" s="106">
        <v>0</v>
      </c>
      <c r="J72" s="101" t="s">
        <v>93</v>
      </c>
      <c r="K72" s="107" t="s">
        <v>103</v>
      </c>
      <c r="L72" s="126" t="s">
        <v>57</v>
      </c>
      <c r="M72" s="2">
        <v>5</v>
      </c>
      <c r="N72" s="2" t="s">
        <v>91</v>
      </c>
      <c r="O72" s="131">
        <v>1</v>
      </c>
      <c r="P72" s="2">
        <f t="shared" si="3"/>
        <v>1</v>
      </c>
    </row>
    <row r="73" spans="1:16" ht="18.75" customHeight="1" x14ac:dyDescent="0.25">
      <c r="A73" s="94">
        <v>30138</v>
      </c>
      <c r="B73" s="95" t="s">
        <v>136</v>
      </c>
      <c r="C73" s="94" t="s">
        <v>131</v>
      </c>
      <c r="D73" s="96">
        <v>0.75</v>
      </c>
      <c r="E73" s="97">
        <v>8.2900000000000001E-2</v>
      </c>
      <c r="F73" s="98">
        <v>8.5999999999999993E-2</v>
      </c>
      <c r="G73" s="99">
        <v>0</v>
      </c>
      <c r="H73" s="94" t="s">
        <v>5</v>
      </c>
      <c r="I73" s="99">
        <v>0</v>
      </c>
      <c r="J73" s="94" t="s">
        <v>92</v>
      </c>
      <c r="K73" s="100" t="s">
        <v>89</v>
      </c>
      <c r="L73" s="126" t="s">
        <v>57</v>
      </c>
      <c r="M73" s="2" t="s">
        <v>89</v>
      </c>
      <c r="N73" s="2" t="s">
        <v>96</v>
      </c>
      <c r="O73" s="131">
        <v>1</v>
      </c>
      <c r="P73" s="2">
        <f t="shared" si="1"/>
        <v>1</v>
      </c>
    </row>
    <row r="74" spans="1:16" ht="18.75" customHeight="1" x14ac:dyDescent="0.25">
      <c r="A74" s="150" t="s">
        <v>18</v>
      </c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" t="s">
        <v>58</v>
      </c>
      <c r="M74" s="1">
        <v>0</v>
      </c>
      <c r="N74" s="1">
        <v>0</v>
      </c>
      <c r="O74" s="1">
        <f>IF(SUM(O75:O76)=0,0,1)</f>
        <v>1</v>
      </c>
      <c r="P74" s="1">
        <f>IF(SUM(P75:P76)=0,0,1)</f>
        <v>1</v>
      </c>
    </row>
    <row r="75" spans="1:16" ht="18.75" customHeight="1" x14ac:dyDescent="0.25">
      <c r="A75" s="101">
        <v>55676</v>
      </c>
      <c r="B75" s="102" t="s">
        <v>130</v>
      </c>
      <c r="C75" s="101" t="s">
        <v>131</v>
      </c>
      <c r="D75" s="103">
        <v>0.75</v>
      </c>
      <c r="E75" s="104">
        <v>7.4499999999999997E-2</v>
      </c>
      <c r="F75" s="105">
        <v>8.2336896000000007E-2</v>
      </c>
      <c r="G75" s="106">
        <v>0</v>
      </c>
      <c r="H75" s="101" t="s">
        <v>5</v>
      </c>
      <c r="I75" s="106">
        <v>0</v>
      </c>
      <c r="J75" s="101" t="s">
        <v>93</v>
      </c>
      <c r="K75" s="107" t="s">
        <v>102</v>
      </c>
      <c r="L75" s="126" t="s">
        <v>58</v>
      </c>
      <c r="M75" s="2">
        <v>2</v>
      </c>
      <c r="N75" s="2" t="s">
        <v>91</v>
      </c>
      <c r="O75" s="131">
        <v>1</v>
      </c>
      <c r="P75" s="2">
        <f t="shared" si="1"/>
        <v>1</v>
      </c>
    </row>
    <row r="76" spans="1:16" ht="18.75" customHeight="1" x14ac:dyDescent="0.25">
      <c r="A76" s="94">
        <v>30141</v>
      </c>
      <c r="B76" s="95" t="s">
        <v>137</v>
      </c>
      <c r="C76" s="94" t="s">
        <v>131</v>
      </c>
      <c r="D76" s="96">
        <v>0.75</v>
      </c>
      <c r="E76" s="97">
        <v>8.2900000000000001E-2</v>
      </c>
      <c r="F76" s="98">
        <v>8.5999999999999993E-2</v>
      </c>
      <c r="G76" s="99">
        <v>0</v>
      </c>
      <c r="H76" s="94" t="s">
        <v>5</v>
      </c>
      <c r="I76" s="99">
        <v>0</v>
      </c>
      <c r="J76" s="94" t="s">
        <v>92</v>
      </c>
      <c r="K76" s="100" t="s">
        <v>89</v>
      </c>
      <c r="L76" s="126" t="s">
        <v>58</v>
      </c>
      <c r="M76" s="2" t="s">
        <v>89</v>
      </c>
      <c r="N76" s="2" t="s">
        <v>97</v>
      </c>
      <c r="O76" s="131">
        <v>1</v>
      </c>
      <c r="P76" s="2">
        <f t="shared" si="1"/>
        <v>1</v>
      </c>
    </row>
    <row r="77" spans="1:16" ht="18.75" customHeight="1" x14ac:dyDescent="0.25">
      <c r="A77" s="150" t="s">
        <v>19</v>
      </c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" t="s">
        <v>59</v>
      </c>
      <c r="M77" s="1">
        <v>0</v>
      </c>
      <c r="N77" s="1">
        <v>0</v>
      </c>
      <c r="O77" s="1">
        <f>IF(SUM(O78:O81)=0,0,1)</f>
        <v>1</v>
      </c>
      <c r="P77" s="1">
        <f>IF(SUM(P78:P81)=0,0,1)</f>
        <v>1</v>
      </c>
    </row>
    <row r="78" spans="1:16" ht="18.75" customHeight="1" x14ac:dyDescent="0.25">
      <c r="A78" s="94">
        <v>55675</v>
      </c>
      <c r="B78" s="95" t="s">
        <v>130</v>
      </c>
      <c r="C78" s="94" t="s">
        <v>131</v>
      </c>
      <c r="D78" s="96">
        <v>0.9</v>
      </c>
      <c r="E78" s="97">
        <v>6.2399999999999997E-2</v>
      </c>
      <c r="F78" s="98">
        <v>7.6905618999999995E-2</v>
      </c>
      <c r="G78" s="99">
        <v>0</v>
      </c>
      <c r="H78" s="94" t="s">
        <v>5</v>
      </c>
      <c r="I78" s="99">
        <v>0</v>
      </c>
      <c r="J78" s="94" t="s">
        <v>93</v>
      </c>
      <c r="K78" s="100" t="s">
        <v>102</v>
      </c>
      <c r="L78" s="126" t="s">
        <v>59</v>
      </c>
      <c r="M78" s="2">
        <v>2</v>
      </c>
      <c r="N78" s="2" t="s">
        <v>91</v>
      </c>
      <c r="O78" s="131">
        <v>1</v>
      </c>
      <c r="P78" s="2">
        <f t="shared" ref="P78:P81" si="4">IF(A78=0,0,1)</f>
        <v>1</v>
      </c>
    </row>
    <row r="79" spans="1:16" ht="18.75" customHeight="1" x14ac:dyDescent="0.25">
      <c r="A79" s="101">
        <v>55677</v>
      </c>
      <c r="B79" s="102" t="s">
        <v>130</v>
      </c>
      <c r="C79" s="101" t="s">
        <v>143</v>
      </c>
      <c r="D79" s="103">
        <v>0.9</v>
      </c>
      <c r="E79" s="104">
        <v>6.2399999999999997E-2</v>
      </c>
      <c r="F79" s="105">
        <v>7.8430483999999995E-2</v>
      </c>
      <c r="G79" s="106">
        <v>0</v>
      </c>
      <c r="H79" s="101" t="s">
        <v>5</v>
      </c>
      <c r="I79" s="106">
        <v>0</v>
      </c>
      <c r="J79" s="101" t="s">
        <v>93</v>
      </c>
      <c r="K79" s="107" t="s">
        <v>102</v>
      </c>
      <c r="L79" s="126" t="s">
        <v>59</v>
      </c>
      <c r="M79" s="2">
        <v>2</v>
      </c>
      <c r="N79" s="2" t="s">
        <v>91</v>
      </c>
      <c r="O79" s="131">
        <v>1</v>
      </c>
      <c r="P79" s="2">
        <f t="shared" si="4"/>
        <v>1</v>
      </c>
    </row>
    <row r="80" spans="1:16" ht="18.75" customHeight="1" x14ac:dyDescent="0.25">
      <c r="A80" s="94">
        <v>36241</v>
      </c>
      <c r="B80" s="95" t="s">
        <v>138</v>
      </c>
      <c r="C80" s="94" t="s">
        <v>131</v>
      </c>
      <c r="D80" s="96">
        <v>0.9</v>
      </c>
      <c r="E80" s="97">
        <v>7.9899999999999999E-2</v>
      </c>
      <c r="F80" s="98">
        <v>8.3000000000000004E-2</v>
      </c>
      <c r="G80" s="99">
        <v>0</v>
      </c>
      <c r="H80" s="94" t="s">
        <v>5</v>
      </c>
      <c r="I80" s="99">
        <v>0</v>
      </c>
      <c r="J80" s="94" t="s">
        <v>92</v>
      </c>
      <c r="K80" s="100" t="s">
        <v>89</v>
      </c>
      <c r="L80" s="126" t="s">
        <v>59</v>
      </c>
      <c r="M80" s="2" t="s">
        <v>89</v>
      </c>
      <c r="N80" s="2" t="s">
        <v>98</v>
      </c>
      <c r="O80" s="131">
        <v>1</v>
      </c>
      <c r="P80" s="2">
        <f t="shared" si="4"/>
        <v>1</v>
      </c>
    </row>
    <row r="81" spans="1:16" ht="18.75" customHeight="1" x14ac:dyDescent="0.25">
      <c r="A81" s="101">
        <v>36251</v>
      </c>
      <c r="B81" s="102" t="s">
        <v>138</v>
      </c>
      <c r="C81" s="101" t="s">
        <v>143</v>
      </c>
      <c r="D81" s="103">
        <v>0.9</v>
      </c>
      <c r="E81" s="104">
        <v>7.9899999999999999E-2</v>
      </c>
      <c r="F81" s="105">
        <v>8.4467465615892579E-2</v>
      </c>
      <c r="G81" s="106">
        <v>0</v>
      </c>
      <c r="H81" s="101" t="s">
        <v>5</v>
      </c>
      <c r="I81" s="106">
        <v>0</v>
      </c>
      <c r="J81" s="101" t="s">
        <v>92</v>
      </c>
      <c r="K81" s="107" t="s">
        <v>89</v>
      </c>
      <c r="L81" s="126" t="s">
        <v>59</v>
      </c>
      <c r="M81" s="2" t="s">
        <v>89</v>
      </c>
      <c r="N81" s="2" t="s">
        <v>98</v>
      </c>
      <c r="O81" s="131">
        <v>1</v>
      </c>
      <c r="P81" s="2">
        <f t="shared" si="4"/>
        <v>1</v>
      </c>
    </row>
    <row r="82" spans="1:16" ht="18.75" customHeight="1" x14ac:dyDescent="0.25">
      <c r="A82" s="150" t="s">
        <v>20</v>
      </c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" t="s">
        <v>60</v>
      </c>
      <c r="M82" s="1">
        <v>0</v>
      </c>
      <c r="N82" s="1">
        <v>0</v>
      </c>
      <c r="O82" s="1">
        <f>IF(SUM(O83:O84)=0,0,1)</f>
        <v>1</v>
      </c>
      <c r="P82" s="1">
        <f>IF(SUM(P83:P84)=0,0,1)</f>
        <v>1</v>
      </c>
    </row>
    <row r="83" spans="1:16" ht="18.75" customHeight="1" x14ac:dyDescent="0.25">
      <c r="A83" s="101">
        <v>55687</v>
      </c>
      <c r="B83" s="102" t="s">
        <v>130</v>
      </c>
      <c r="C83" s="101" t="s">
        <v>131</v>
      </c>
      <c r="D83" s="103">
        <v>0.85</v>
      </c>
      <c r="E83" s="104">
        <v>6.54E-2</v>
      </c>
      <c r="F83" s="105">
        <v>7.7556107999999999E-2</v>
      </c>
      <c r="G83" s="106">
        <v>0</v>
      </c>
      <c r="H83" s="101" t="s">
        <v>5</v>
      </c>
      <c r="I83" s="106">
        <v>0</v>
      </c>
      <c r="J83" s="101" t="s">
        <v>93</v>
      </c>
      <c r="K83" s="107" t="s">
        <v>102</v>
      </c>
      <c r="L83" s="126" t="s">
        <v>60</v>
      </c>
      <c r="M83" s="2">
        <v>2</v>
      </c>
      <c r="N83" s="2" t="s">
        <v>91</v>
      </c>
      <c r="O83" s="131">
        <v>1</v>
      </c>
      <c r="P83" s="2">
        <f t="shared" ref="P83:P87" si="5">IF(A83=0,0,1)</f>
        <v>1</v>
      </c>
    </row>
    <row r="84" spans="1:16" ht="18.75" customHeight="1" x14ac:dyDescent="0.25">
      <c r="A84" s="94">
        <v>55715</v>
      </c>
      <c r="B84" s="95" t="s">
        <v>139</v>
      </c>
      <c r="C84" s="94" t="s">
        <v>131</v>
      </c>
      <c r="D84" s="96">
        <v>0.85</v>
      </c>
      <c r="E84" s="97">
        <v>7.9899999999999999E-2</v>
      </c>
      <c r="F84" s="98">
        <v>8.3000000000000004E-2</v>
      </c>
      <c r="G84" s="99">
        <v>0</v>
      </c>
      <c r="H84" s="94" t="s">
        <v>5</v>
      </c>
      <c r="I84" s="99" t="s">
        <v>105</v>
      </c>
      <c r="J84" s="94" t="s">
        <v>92</v>
      </c>
      <c r="K84" s="100" t="s">
        <v>89</v>
      </c>
      <c r="L84" s="126" t="s">
        <v>60</v>
      </c>
      <c r="M84" s="2">
        <v>0</v>
      </c>
      <c r="N84" s="2" t="s">
        <v>104</v>
      </c>
      <c r="O84" s="131">
        <v>1</v>
      </c>
      <c r="P84" s="2">
        <f t="shared" si="5"/>
        <v>1</v>
      </c>
    </row>
    <row r="85" spans="1:16" ht="18.75" customHeight="1" x14ac:dyDescent="0.25">
      <c r="A85" s="150" t="s">
        <v>21</v>
      </c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" t="s">
        <v>61</v>
      </c>
      <c r="M85" s="1">
        <v>0</v>
      </c>
      <c r="N85" s="1">
        <v>0</v>
      </c>
      <c r="O85" s="1">
        <f>IF(SUM(O86:O87)=0,0,1)</f>
        <v>1</v>
      </c>
      <c r="P85" s="1">
        <f>IF(SUM(P86:P87)=0,0,1)</f>
        <v>1</v>
      </c>
    </row>
    <row r="86" spans="1:16" ht="18.75" customHeight="1" x14ac:dyDescent="0.25">
      <c r="A86" s="94">
        <v>55682</v>
      </c>
      <c r="B86" s="95" t="s">
        <v>130</v>
      </c>
      <c r="C86" s="94" t="s">
        <v>131</v>
      </c>
      <c r="D86" s="96">
        <v>0.85</v>
      </c>
      <c r="E86" s="97">
        <v>6.54E-2</v>
      </c>
      <c r="F86" s="98">
        <v>7.7556107999999999E-2</v>
      </c>
      <c r="G86" s="99">
        <v>0</v>
      </c>
      <c r="H86" s="94" t="s">
        <v>5</v>
      </c>
      <c r="I86" s="99">
        <v>0</v>
      </c>
      <c r="J86" s="94" t="s">
        <v>93</v>
      </c>
      <c r="K86" s="100" t="s">
        <v>102</v>
      </c>
      <c r="L86" s="126" t="s">
        <v>61</v>
      </c>
      <c r="M86" s="2">
        <v>2</v>
      </c>
      <c r="N86" s="2" t="s">
        <v>91</v>
      </c>
      <c r="O86" s="131">
        <v>1</v>
      </c>
      <c r="P86" s="2">
        <f t="shared" si="5"/>
        <v>1</v>
      </c>
    </row>
    <row r="87" spans="1:16" ht="18.75" customHeight="1" x14ac:dyDescent="0.25">
      <c r="A87" s="101">
        <v>36242</v>
      </c>
      <c r="B87" s="102" t="s">
        <v>140</v>
      </c>
      <c r="C87" s="101" t="s">
        <v>131</v>
      </c>
      <c r="D87" s="103">
        <v>0.85</v>
      </c>
      <c r="E87" s="104">
        <v>7.9899999999999999E-2</v>
      </c>
      <c r="F87" s="105">
        <v>8.3000000000000004E-2</v>
      </c>
      <c r="G87" s="106">
        <v>0</v>
      </c>
      <c r="H87" s="101" t="s">
        <v>5</v>
      </c>
      <c r="I87" s="106">
        <v>0</v>
      </c>
      <c r="J87" s="101" t="s">
        <v>92</v>
      </c>
      <c r="K87" s="107" t="s">
        <v>89</v>
      </c>
      <c r="L87" s="126" t="s">
        <v>61</v>
      </c>
      <c r="M87" s="2">
        <v>0</v>
      </c>
      <c r="N87" s="2" t="s">
        <v>99</v>
      </c>
      <c r="O87" s="131">
        <v>1</v>
      </c>
      <c r="P87" s="2">
        <f t="shared" si="5"/>
        <v>1</v>
      </c>
    </row>
    <row r="88" spans="1:16" ht="18.75" customHeight="1" x14ac:dyDescent="0.25">
      <c r="A88" s="150" t="s">
        <v>36</v>
      </c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" t="s">
        <v>62</v>
      </c>
      <c r="M88" s="1">
        <v>0</v>
      </c>
      <c r="N88" s="1">
        <v>0</v>
      </c>
      <c r="O88" s="1">
        <f>IF(SUM(O89:O91)=0,0,1)</f>
        <v>1</v>
      </c>
      <c r="P88" s="1">
        <f>IF(SUM(P89:P91)=0,0,1)</f>
        <v>1</v>
      </c>
    </row>
    <row r="89" spans="1:16" ht="18.75" customHeight="1" x14ac:dyDescent="0.25">
      <c r="A89" s="101">
        <v>55688</v>
      </c>
      <c r="B89" s="102" t="s">
        <v>130</v>
      </c>
      <c r="C89" s="101" t="s">
        <v>131</v>
      </c>
      <c r="D89" s="103">
        <v>0.75</v>
      </c>
      <c r="E89" s="104">
        <v>7.6899999999999996E-2</v>
      </c>
      <c r="F89" s="105">
        <v>8.2762984999999997E-2</v>
      </c>
      <c r="G89" s="106">
        <v>0</v>
      </c>
      <c r="H89" s="101" t="s">
        <v>5</v>
      </c>
      <c r="I89" s="106">
        <v>0</v>
      </c>
      <c r="J89" s="101" t="s">
        <v>93</v>
      </c>
      <c r="K89" s="107" t="s">
        <v>102</v>
      </c>
      <c r="L89" s="126" t="s">
        <v>62</v>
      </c>
      <c r="M89" s="2">
        <v>2</v>
      </c>
      <c r="N89" s="2" t="s">
        <v>91</v>
      </c>
      <c r="O89" s="131">
        <v>1</v>
      </c>
      <c r="P89" s="2">
        <f>IF(A89=0,0,1)</f>
        <v>1</v>
      </c>
    </row>
    <row r="90" spans="1:16" ht="18.75" customHeight="1" x14ac:dyDescent="0.25">
      <c r="A90" s="94">
        <v>55681</v>
      </c>
      <c r="B90" s="95" t="s">
        <v>130</v>
      </c>
      <c r="C90" s="94" t="s">
        <v>143</v>
      </c>
      <c r="D90" s="96">
        <v>0.75</v>
      </c>
      <c r="E90" s="97">
        <v>7.6899999999999996E-2</v>
      </c>
      <c r="F90" s="98">
        <v>8.2762984999999997E-2</v>
      </c>
      <c r="G90" s="99">
        <v>0</v>
      </c>
      <c r="H90" s="94" t="s">
        <v>5</v>
      </c>
      <c r="I90" s="99">
        <v>0</v>
      </c>
      <c r="J90" s="94" t="s">
        <v>93</v>
      </c>
      <c r="K90" s="100" t="s">
        <v>102</v>
      </c>
      <c r="L90" s="126" t="s">
        <v>62</v>
      </c>
      <c r="M90" s="2">
        <v>2</v>
      </c>
      <c r="N90" s="2" t="s">
        <v>91</v>
      </c>
      <c r="O90" s="131">
        <v>1</v>
      </c>
      <c r="P90" s="2">
        <f t="shared" ref="P90:P91" si="6">IF(A90=0,0,1)</f>
        <v>1</v>
      </c>
    </row>
    <row r="91" spans="1:16" ht="18.75" customHeight="1" x14ac:dyDescent="0.25">
      <c r="A91" s="101">
        <v>30143</v>
      </c>
      <c r="B91" s="102" t="s">
        <v>141</v>
      </c>
      <c r="C91" s="101" t="s">
        <v>131</v>
      </c>
      <c r="D91" s="103">
        <v>0.75</v>
      </c>
      <c r="E91" s="104">
        <v>8.2900000000000001E-2</v>
      </c>
      <c r="F91" s="105">
        <v>8.5999999999999993E-2</v>
      </c>
      <c r="G91" s="106">
        <v>0</v>
      </c>
      <c r="H91" s="101" t="s">
        <v>5</v>
      </c>
      <c r="I91" s="106">
        <v>0</v>
      </c>
      <c r="J91" s="101" t="s">
        <v>92</v>
      </c>
      <c r="K91" s="107" t="s">
        <v>89</v>
      </c>
      <c r="L91" s="126" t="s">
        <v>62</v>
      </c>
      <c r="M91" s="2">
        <v>0</v>
      </c>
      <c r="N91" s="2" t="s">
        <v>100</v>
      </c>
      <c r="O91" s="131">
        <v>1</v>
      </c>
      <c r="P91" s="2">
        <f t="shared" si="6"/>
        <v>1</v>
      </c>
    </row>
    <row r="92" spans="1:16" ht="18.75" customHeight="1" x14ac:dyDescent="0.25">
      <c r="A92" s="150" t="s">
        <v>37</v>
      </c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" t="s">
        <v>63</v>
      </c>
      <c r="M92" s="1">
        <v>0</v>
      </c>
      <c r="N92" s="1">
        <v>0</v>
      </c>
      <c r="O92" s="1">
        <f>IF(SUM(O93:O95)=0,0,1)</f>
        <v>1</v>
      </c>
      <c r="P92" s="1">
        <f>IF(SUM(P93:P95)=0,0,1)</f>
        <v>1</v>
      </c>
    </row>
    <row r="93" spans="1:16" ht="18.75" customHeight="1" x14ac:dyDescent="0.25">
      <c r="A93" s="101">
        <v>55669</v>
      </c>
      <c r="B93" s="102" t="s">
        <v>130</v>
      </c>
      <c r="C93" s="101" t="s">
        <v>131</v>
      </c>
      <c r="D93" s="103">
        <v>0.75</v>
      </c>
      <c r="E93" s="104">
        <v>7.7899999999999997E-2</v>
      </c>
      <c r="F93" s="105">
        <v>8.2943352999999997E-2</v>
      </c>
      <c r="G93" s="106">
        <v>0</v>
      </c>
      <c r="H93" s="101" t="s">
        <v>5</v>
      </c>
      <c r="I93" s="106">
        <v>0</v>
      </c>
      <c r="J93" s="101" t="s">
        <v>93</v>
      </c>
      <c r="K93" s="107" t="s">
        <v>102</v>
      </c>
      <c r="L93" s="126" t="s">
        <v>63</v>
      </c>
      <c r="M93" s="2">
        <v>2</v>
      </c>
      <c r="N93" s="2" t="s">
        <v>91</v>
      </c>
      <c r="O93" s="131">
        <v>1</v>
      </c>
      <c r="P93" s="2">
        <f>IF(A93=0,0,1)</f>
        <v>1</v>
      </c>
    </row>
    <row r="94" spans="1:16" ht="18.75" customHeight="1" x14ac:dyDescent="0.25">
      <c r="A94" s="94">
        <v>55680</v>
      </c>
      <c r="B94" s="95" t="s">
        <v>130</v>
      </c>
      <c r="C94" s="94" t="s">
        <v>143</v>
      </c>
      <c r="D94" s="96">
        <v>0.75</v>
      </c>
      <c r="E94" s="97">
        <v>7.7899999999999997E-2</v>
      </c>
      <c r="F94" s="98">
        <v>8.2943352999999997E-2</v>
      </c>
      <c r="G94" s="99">
        <v>0</v>
      </c>
      <c r="H94" s="94" t="s">
        <v>5</v>
      </c>
      <c r="I94" s="99">
        <v>0</v>
      </c>
      <c r="J94" s="94" t="s">
        <v>93</v>
      </c>
      <c r="K94" s="100" t="s">
        <v>102</v>
      </c>
      <c r="L94" s="126" t="s">
        <v>63</v>
      </c>
      <c r="M94" s="2">
        <v>2</v>
      </c>
      <c r="N94" s="2" t="s">
        <v>91</v>
      </c>
      <c r="O94" s="131">
        <v>1</v>
      </c>
      <c r="P94" s="2">
        <f t="shared" ref="P94:P95" si="7">IF(A94=0,0,1)</f>
        <v>1</v>
      </c>
    </row>
    <row r="95" spans="1:16" ht="18.75" customHeight="1" x14ac:dyDescent="0.25">
      <c r="A95" s="101">
        <v>30145</v>
      </c>
      <c r="B95" s="102" t="s">
        <v>142</v>
      </c>
      <c r="C95" s="101" t="s">
        <v>131</v>
      </c>
      <c r="D95" s="103">
        <v>0.75</v>
      </c>
      <c r="E95" s="104">
        <v>8.2900000000000001E-2</v>
      </c>
      <c r="F95" s="105">
        <v>8.5999999999999993E-2</v>
      </c>
      <c r="G95" s="106">
        <v>0</v>
      </c>
      <c r="H95" s="101" t="s">
        <v>5</v>
      </c>
      <c r="I95" s="106">
        <v>0</v>
      </c>
      <c r="J95" s="101" t="s">
        <v>92</v>
      </c>
      <c r="K95" s="107" t="s">
        <v>89</v>
      </c>
      <c r="L95" s="126" t="s">
        <v>63</v>
      </c>
      <c r="M95" s="2">
        <v>0</v>
      </c>
      <c r="N95" s="2" t="s">
        <v>101</v>
      </c>
      <c r="O95" s="131">
        <v>1</v>
      </c>
      <c r="P95" s="2">
        <f t="shared" si="7"/>
        <v>1</v>
      </c>
    </row>
  </sheetData>
  <sheetProtection algorithmName="SHA-512" hashValue="SwIWP619waiNpUFCSyqxGLeAsUrU+13R333FpLLEMJJG6qQTJupqdBgvAlAf5+j2NooTFw6gMHukziSFphIXFA==" saltValue="eN8Kf0G6WNt1B1g3mcTaLw==" spinCount="100000" sheet="1" objects="1" scenarios="1"/>
  <mergeCells count="13">
    <mergeCell ref="A92:K92"/>
    <mergeCell ref="A68:K68"/>
    <mergeCell ref="A74:K74"/>
    <mergeCell ref="A77:K77"/>
    <mergeCell ref="A82:K82"/>
    <mergeCell ref="A85:K85"/>
    <mergeCell ref="A88:K88"/>
    <mergeCell ref="A58:K58"/>
    <mergeCell ref="G2:J3"/>
    <mergeCell ref="H5:J5"/>
    <mergeCell ref="A32:K32"/>
    <mergeCell ref="A55:K55"/>
    <mergeCell ref="A53:K53"/>
  </mergeCells>
  <pageMargins left="0.7" right="0.7" top="0.75" bottom="0.75" header="0.3" footer="0.3"/>
  <pageSetup paperSize="9" scale="4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dditional">
    <pageSetUpPr fitToPage="1"/>
  </sheetPr>
  <dimension ref="A1:V55"/>
  <sheetViews>
    <sheetView zoomScale="85" zoomScaleNormal="85" workbookViewId="0">
      <selection activeCell="R5" sqref="R5:T5"/>
    </sheetView>
  </sheetViews>
  <sheetFormatPr defaultColWidth="0" defaultRowHeight="18" customHeight="1" zeroHeight="1" x14ac:dyDescent="0.25"/>
  <cols>
    <col min="1" max="21" width="7.85546875" style="23" customWidth="1"/>
    <col min="22" max="22" width="0" style="8" hidden="1" customWidth="1"/>
    <col min="23" max="16384" width="9.42578125" style="8" hidden="1"/>
  </cols>
  <sheetData>
    <row r="1" spans="1:21" ht="18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8.75" customHeight="1" x14ac:dyDescent="0.25">
      <c r="A2" s="12"/>
      <c r="B2" s="12"/>
      <c r="C2" s="12"/>
      <c r="D2" s="12"/>
      <c r="E2" s="12"/>
      <c r="F2" s="12"/>
      <c r="G2" s="19"/>
      <c r="H2" s="19"/>
      <c r="I2" s="19"/>
      <c r="J2" s="19"/>
      <c r="K2" s="19"/>
      <c r="L2" s="12"/>
      <c r="M2" s="162" t="s">
        <v>32</v>
      </c>
      <c r="N2" s="163"/>
      <c r="O2" s="163"/>
      <c r="P2" s="163"/>
      <c r="Q2" s="163"/>
      <c r="R2" s="163"/>
      <c r="S2" s="163"/>
      <c r="T2" s="164"/>
      <c r="U2" s="19"/>
    </row>
    <row r="3" spans="1:21" ht="18.75" customHeight="1" x14ac:dyDescent="0.25">
      <c r="A3" s="12"/>
      <c r="B3" s="12"/>
      <c r="C3" s="12"/>
      <c r="D3" s="12"/>
      <c r="E3" s="12"/>
      <c r="F3" s="12"/>
      <c r="G3" s="19"/>
      <c r="H3" s="19"/>
      <c r="I3" s="19"/>
      <c r="J3" s="19"/>
      <c r="K3" s="19"/>
      <c r="L3" s="12"/>
      <c r="M3" s="165"/>
      <c r="N3" s="166"/>
      <c r="O3" s="166"/>
      <c r="P3" s="166"/>
      <c r="Q3" s="166"/>
      <c r="R3" s="166"/>
      <c r="S3" s="166"/>
      <c r="T3" s="167"/>
      <c r="U3" s="19"/>
    </row>
    <row r="4" spans="1:21" ht="18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30" customHeight="1" x14ac:dyDescent="0.25">
      <c r="A5" s="12"/>
      <c r="B5" s="13" t="s">
        <v>49</v>
      </c>
      <c r="C5" s="12"/>
      <c r="D5" s="12"/>
      <c r="E5" s="12"/>
      <c r="F5" s="12"/>
      <c r="G5" s="12"/>
      <c r="H5" s="20"/>
      <c r="I5" s="20"/>
      <c r="J5" s="20"/>
      <c r="K5" s="20"/>
      <c r="L5" s="12"/>
      <c r="M5" s="21"/>
      <c r="N5" s="21"/>
      <c r="O5" s="21"/>
      <c r="P5" s="21"/>
      <c r="Q5" s="21"/>
      <c r="R5" s="168"/>
      <c r="S5" s="168"/>
      <c r="T5" s="168"/>
      <c r="U5" s="109"/>
    </row>
    <row r="6" spans="1:21" ht="18.75" customHeight="1" thickBo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8.75" customHeight="1" x14ac:dyDescent="0.25"/>
    <row r="8" spans="1:21" ht="18.75" customHeight="1" x14ac:dyDescent="0.25">
      <c r="B8" s="24" t="s">
        <v>28</v>
      </c>
      <c r="C8" s="25"/>
      <c r="D8" s="26"/>
      <c r="E8" s="26"/>
      <c r="F8" s="169">
        <v>7.9899999999999999E-2</v>
      </c>
      <c r="G8" s="169"/>
      <c r="H8" s="169"/>
      <c r="I8" s="26"/>
      <c r="J8" s="24" t="s">
        <v>28</v>
      </c>
      <c r="K8" s="25"/>
      <c r="L8" s="26"/>
      <c r="M8" s="26"/>
      <c r="N8" s="169">
        <v>8.2900000000000001E-2</v>
      </c>
      <c r="O8" s="169"/>
      <c r="P8" s="169"/>
    </row>
    <row r="9" spans="1:21" ht="18.75" customHeight="1" x14ac:dyDescent="0.25">
      <c r="B9" s="170" t="s">
        <v>29</v>
      </c>
      <c r="C9" s="170"/>
      <c r="D9" s="170"/>
      <c r="E9" s="170"/>
      <c r="F9" s="169"/>
      <c r="G9" s="169"/>
      <c r="H9" s="169"/>
      <c r="I9" s="27"/>
      <c r="J9" s="170" t="s">
        <v>30</v>
      </c>
      <c r="K9" s="170"/>
      <c r="L9" s="170"/>
      <c r="M9" s="170"/>
      <c r="N9" s="169"/>
      <c r="O9" s="169"/>
      <c r="P9" s="169"/>
      <c r="Q9" s="33"/>
      <c r="R9" s="33"/>
      <c r="S9" s="33"/>
      <c r="T9" s="33"/>
      <c r="U9" s="33"/>
    </row>
    <row r="10" spans="1:21" ht="18.75" customHeight="1" x14ac:dyDescent="0.25">
      <c r="B10" s="25"/>
      <c r="C10" s="25"/>
      <c r="D10" s="26"/>
      <c r="E10" s="26"/>
      <c r="F10" s="169"/>
      <c r="G10" s="169"/>
      <c r="H10" s="169"/>
      <c r="I10" s="27"/>
      <c r="J10" s="28"/>
      <c r="K10" s="28"/>
      <c r="L10" s="33"/>
      <c r="M10" s="33"/>
      <c r="N10" s="169"/>
      <c r="O10" s="169"/>
      <c r="P10" s="169"/>
      <c r="Q10" s="33"/>
      <c r="R10" s="33"/>
      <c r="S10" s="33"/>
      <c r="T10" s="33"/>
      <c r="U10" s="33"/>
    </row>
    <row r="11" spans="1:21" ht="18.75" customHeight="1" x14ac:dyDescent="0.25">
      <c r="B11" s="25"/>
      <c r="C11" s="25"/>
      <c r="D11" s="26"/>
      <c r="E11" s="26"/>
      <c r="I11" s="27"/>
      <c r="J11" s="27"/>
      <c r="M11" s="29"/>
    </row>
    <row r="12" spans="1:21" ht="18.75" customHeight="1" x14ac:dyDescent="0.25">
      <c r="B12" s="111"/>
      <c r="C12" s="111"/>
      <c r="D12" s="112"/>
      <c r="E12" s="112"/>
      <c r="F12" s="113"/>
      <c r="G12" s="113"/>
      <c r="H12" s="113"/>
      <c r="I12" s="114"/>
      <c r="J12" s="114"/>
      <c r="K12" s="113"/>
      <c r="L12" s="113"/>
      <c r="M12" s="115"/>
      <c r="N12" s="113"/>
      <c r="O12" s="113"/>
      <c r="P12" s="113"/>
      <c r="Q12" s="113"/>
      <c r="R12" s="113"/>
      <c r="S12" s="113"/>
      <c r="T12" s="113"/>
    </row>
    <row r="13" spans="1:21" ht="18.75" customHeight="1" x14ac:dyDescent="0.25">
      <c r="B13" s="159" t="s">
        <v>82</v>
      </c>
      <c r="C13" s="159"/>
      <c r="D13" s="159"/>
      <c r="E13" s="159"/>
      <c r="F13" s="159"/>
      <c r="G13" s="159"/>
    </row>
    <row r="14" spans="1:21" ht="18.75" customHeight="1" x14ac:dyDescent="0.25">
      <c r="B14" s="132"/>
      <c r="C14" s="132"/>
      <c r="D14" s="132"/>
      <c r="E14" s="132"/>
      <c r="F14" s="132"/>
      <c r="G14" s="132"/>
    </row>
    <row r="15" spans="1:21" ht="18.75" customHeight="1" x14ac:dyDescent="0.25">
      <c r="B15" s="171" t="s">
        <v>83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</row>
    <row r="16" spans="1:21" ht="18.75" customHeight="1" x14ac:dyDescent="0.25">
      <c r="B16" s="173" t="s">
        <v>109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</row>
    <row r="17" spans="2:21" ht="18.75" customHeight="1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2:21" ht="18.75" customHeight="1" x14ac:dyDescent="0.25">
      <c r="B18" s="171" t="s">
        <v>84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</row>
    <row r="19" spans="2:21" ht="18.75" customHeight="1" x14ac:dyDescent="0.25">
      <c r="B19" s="173" t="s">
        <v>110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</row>
    <row r="20" spans="2:21" ht="18.75" customHeight="1" x14ac:dyDescent="0.2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2:21" ht="18.75" customHeight="1" x14ac:dyDescent="0.25">
      <c r="B21" s="171" t="s">
        <v>85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</row>
    <row r="22" spans="2:21" ht="18.75" customHeight="1" x14ac:dyDescent="0.25">
      <c r="B22" s="173" t="s">
        <v>124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</row>
    <row r="23" spans="2:21" ht="18" customHeight="1" x14ac:dyDescent="0.25">
      <c r="B23" s="32"/>
      <c r="C23" s="32"/>
      <c r="D23" s="32"/>
      <c r="E23" s="32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2:21" ht="18" customHeight="1" x14ac:dyDescent="0.25">
      <c r="B24" s="111"/>
      <c r="C24" s="111"/>
      <c r="D24" s="112"/>
      <c r="E24" s="112"/>
      <c r="F24" s="113"/>
      <c r="G24" s="113"/>
      <c r="H24" s="113"/>
      <c r="I24" s="114"/>
      <c r="J24" s="114"/>
      <c r="K24" s="113"/>
      <c r="L24" s="113"/>
      <c r="M24" s="115"/>
      <c r="N24" s="113"/>
      <c r="O24" s="113"/>
      <c r="P24" s="113"/>
      <c r="Q24" s="113"/>
      <c r="R24" s="113"/>
      <c r="S24" s="113"/>
      <c r="T24" s="113"/>
    </row>
    <row r="25" spans="2:21" ht="18.600000000000001" customHeight="1" x14ac:dyDescent="0.25">
      <c r="B25" s="159" t="s">
        <v>146</v>
      </c>
      <c r="C25" s="159"/>
      <c r="D25" s="159"/>
      <c r="E25" s="159"/>
      <c r="F25" s="159"/>
      <c r="G25" s="159"/>
      <c r="H25" s="159"/>
      <c r="I25" s="30"/>
      <c r="J25" s="30"/>
      <c r="M25" s="29"/>
    </row>
    <row r="26" spans="2:21" ht="18.600000000000001" customHeight="1" x14ac:dyDescent="0.25">
      <c r="B26" s="170"/>
      <c r="C26" s="170"/>
      <c r="D26" s="170"/>
      <c r="E26" s="170"/>
      <c r="F26" s="170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</row>
    <row r="27" spans="2:21" ht="18.75" customHeight="1" x14ac:dyDescent="0.25">
      <c r="B27" s="172" t="s">
        <v>147</v>
      </c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33"/>
    </row>
    <row r="28" spans="2:21" ht="18.75" customHeight="1" x14ac:dyDescent="0.25">
      <c r="B28" s="25"/>
      <c r="C28" s="25"/>
      <c r="D28" s="26"/>
      <c r="E28" s="26"/>
      <c r="I28" s="27"/>
      <c r="J28" s="27"/>
      <c r="M28" s="29"/>
    </row>
    <row r="29" spans="2:21" ht="18.600000000000001" customHeight="1" x14ac:dyDescent="0.25">
      <c r="B29" s="111"/>
      <c r="C29" s="111"/>
      <c r="D29" s="112"/>
      <c r="E29" s="112"/>
      <c r="F29" s="113"/>
      <c r="G29" s="113"/>
      <c r="H29" s="113"/>
      <c r="I29" s="114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7"/>
      <c r="U29" s="108"/>
    </row>
    <row r="30" spans="2:21" ht="18.600000000000001" customHeight="1" x14ac:dyDescent="0.25">
      <c r="B30" s="159" t="s">
        <v>144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08"/>
    </row>
    <row r="31" spans="2:21" ht="18.75" customHeight="1" x14ac:dyDescent="0.25">
      <c r="K31" s="110"/>
      <c r="L31" s="110"/>
      <c r="M31" s="110"/>
      <c r="N31" s="110"/>
      <c r="O31" s="110"/>
      <c r="P31" s="110"/>
      <c r="Q31" s="110"/>
      <c r="R31" s="110"/>
      <c r="S31" s="110"/>
      <c r="T31" s="108"/>
      <c r="U31" s="108"/>
    </row>
    <row r="32" spans="2:21" ht="18.75" customHeight="1" x14ac:dyDescent="0.25">
      <c r="B32" s="174" t="s">
        <v>31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08"/>
    </row>
    <row r="33" spans="1:21" ht="18.75" customHeight="1" x14ac:dyDescent="0.25">
      <c r="B33" s="171" t="s">
        <v>145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08"/>
    </row>
    <row r="34" spans="1:21" ht="18.75" customHeight="1" x14ac:dyDescent="0.25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</row>
    <row r="35" spans="1:21" ht="18.75" customHeight="1" x14ac:dyDescent="0.25">
      <c r="B35" s="111"/>
      <c r="C35" s="111"/>
      <c r="D35" s="112"/>
      <c r="E35" s="112"/>
      <c r="F35" s="113"/>
      <c r="G35" s="113"/>
      <c r="H35" s="113"/>
      <c r="I35" s="114"/>
      <c r="J35" s="114"/>
      <c r="K35" s="113"/>
      <c r="L35" s="113"/>
      <c r="M35" s="115"/>
      <c r="N35" s="113"/>
      <c r="O35" s="113"/>
      <c r="P35" s="113"/>
      <c r="Q35" s="113"/>
      <c r="R35" s="113"/>
      <c r="S35" s="113"/>
      <c r="T35" s="113"/>
    </row>
    <row r="36" spans="1:21" ht="18.75" customHeight="1" x14ac:dyDescent="0.25">
      <c r="B36" s="159" t="s">
        <v>51</v>
      </c>
      <c r="C36" s="159"/>
      <c r="D36" s="159"/>
      <c r="E36" s="159"/>
      <c r="F36" s="159"/>
      <c r="G36" s="159"/>
      <c r="H36" s="159"/>
      <c r="I36" s="30"/>
      <c r="J36" s="30"/>
      <c r="M36" s="29"/>
    </row>
    <row r="37" spans="1:21" ht="18.75" customHeight="1" x14ac:dyDescent="0.25">
      <c r="B37" s="170"/>
      <c r="C37" s="170"/>
      <c r="D37" s="170"/>
      <c r="E37" s="170"/>
      <c r="F37" s="170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</row>
    <row r="38" spans="1:21" ht="18.75" customHeight="1" x14ac:dyDescent="0.25">
      <c r="B38" s="30" t="s">
        <v>31</v>
      </c>
      <c r="C38" s="32"/>
      <c r="D38" s="32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spans="1:21" ht="18.75" customHeight="1" x14ac:dyDescent="0.25">
      <c r="B39" s="172" t="s">
        <v>52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33"/>
    </row>
    <row r="40" spans="1:21" ht="18.75" customHeight="1" x14ac:dyDescent="0.25">
      <c r="B40" s="25"/>
      <c r="C40" s="25"/>
      <c r="D40" s="26"/>
      <c r="E40" s="26"/>
      <c r="I40" s="27"/>
      <c r="J40" s="27"/>
      <c r="M40" s="29"/>
    </row>
    <row r="41" spans="1:21" ht="18.75" customHeight="1" x14ac:dyDescent="0.25">
      <c r="B41" s="111"/>
      <c r="C41" s="111"/>
      <c r="D41" s="112"/>
      <c r="E41" s="112"/>
      <c r="F41" s="113"/>
      <c r="G41" s="113"/>
      <c r="H41" s="113"/>
      <c r="I41" s="114"/>
      <c r="J41" s="114"/>
      <c r="K41" s="113"/>
      <c r="L41" s="113"/>
      <c r="M41" s="115"/>
      <c r="N41" s="113"/>
      <c r="O41" s="113"/>
      <c r="P41" s="113"/>
      <c r="Q41" s="113"/>
      <c r="R41" s="113"/>
      <c r="S41" s="113"/>
      <c r="T41" s="113"/>
    </row>
    <row r="42" spans="1:21" ht="18.75" customHeight="1" x14ac:dyDescent="0.25">
      <c r="B42" s="161" t="s">
        <v>50</v>
      </c>
      <c r="C42" s="161"/>
      <c r="D42" s="161"/>
      <c r="E42" s="161"/>
      <c r="F42" s="161"/>
      <c r="G42" s="161"/>
      <c r="H42" s="161"/>
    </row>
    <row r="43" spans="1:21" ht="18.75" customHeight="1" x14ac:dyDescent="0.25">
      <c r="A43" s="25"/>
      <c r="B43" s="161"/>
      <c r="C43" s="161"/>
      <c r="D43" s="161"/>
      <c r="E43" s="161"/>
      <c r="F43" s="161"/>
      <c r="G43" s="161"/>
      <c r="H43" s="161"/>
      <c r="I43" s="25"/>
      <c r="J43" s="25"/>
      <c r="K43" s="25"/>
      <c r="L43" s="25"/>
      <c r="U43" s="92"/>
    </row>
    <row r="44" spans="1:21" ht="18" customHeight="1" x14ac:dyDescent="0.25">
      <c r="B44" s="118" t="s">
        <v>1</v>
      </c>
      <c r="C44" s="151" t="s">
        <v>118</v>
      </c>
      <c r="D44" s="152"/>
      <c r="E44" s="153"/>
      <c r="G44" s="118" t="s">
        <v>1</v>
      </c>
      <c r="H44" s="151" t="s">
        <v>117</v>
      </c>
      <c r="I44" s="152"/>
      <c r="J44" s="153"/>
      <c r="K44" s="119"/>
      <c r="L44" s="118" t="s">
        <v>1</v>
      </c>
      <c r="M44" s="151" t="s">
        <v>111</v>
      </c>
      <c r="N44" s="152"/>
      <c r="O44" s="153"/>
    </row>
    <row r="45" spans="1:21" ht="18" customHeight="1" x14ac:dyDescent="0.25">
      <c r="B45" s="154">
        <v>2</v>
      </c>
      <c r="C45" s="156" t="s">
        <v>122</v>
      </c>
      <c r="D45" s="157"/>
      <c r="E45" s="158"/>
      <c r="G45" s="154">
        <v>3</v>
      </c>
      <c r="H45" s="156" t="s">
        <v>119</v>
      </c>
      <c r="I45" s="157"/>
      <c r="J45" s="158"/>
      <c r="K45" s="119"/>
      <c r="L45" s="154">
        <v>5</v>
      </c>
      <c r="M45" s="156" t="s">
        <v>112</v>
      </c>
      <c r="N45" s="157"/>
      <c r="O45" s="158"/>
    </row>
    <row r="46" spans="1:21" ht="18" customHeight="1" x14ac:dyDescent="0.25">
      <c r="B46" s="160"/>
      <c r="C46" s="156" t="s">
        <v>123</v>
      </c>
      <c r="D46" s="157"/>
      <c r="E46" s="158"/>
      <c r="G46" s="155"/>
      <c r="H46" s="156" t="s">
        <v>120</v>
      </c>
      <c r="I46" s="157"/>
      <c r="J46" s="158"/>
      <c r="K46" s="119"/>
      <c r="L46" s="155"/>
      <c r="M46" s="156" t="s">
        <v>113</v>
      </c>
      <c r="N46" s="157"/>
      <c r="O46" s="158"/>
    </row>
    <row r="47" spans="1:21" ht="18" customHeight="1" x14ac:dyDescent="0.25">
      <c r="G47" s="160"/>
      <c r="H47" s="156" t="s">
        <v>121</v>
      </c>
      <c r="I47" s="157"/>
      <c r="J47" s="158"/>
      <c r="K47" s="119"/>
      <c r="L47" s="155"/>
      <c r="M47" s="156" t="s">
        <v>114</v>
      </c>
      <c r="N47" s="157"/>
      <c r="O47" s="158"/>
    </row>
    <row r="48" spans="1:21" ht="18" customHeight="1" x14ac:dyDescent="0.25">
      <c r="L48" s="155"/>
      <c r="M48" s="156" t="s">
        <v>115</v>
      </c>
      <c r="N48" s="157"/>
      <c r="O48" s="158"/>
    </row>
    <row r="49" spans="12:17" ht="18" customHeight="1" x14ac:dyDescent="0.25">
      <c r="L49" s="155"/>
      <c r="M49" s="156" t="s">
        <v>116</v>
      </c>
      <c r="N49" s="157"/>
      <c r="O49" s="158"/>
    </row>
    <row r="50" spans="12:17" ht="18" customHeight="1" x14ac:dyDescent="0.25"/>
    <row r="51" spans="12:17" ht="18" hidden="1" customHeight="1" x14ac:dyDescent="0.25">
      <c r="P51" s="119"/>
      <c r="Q51" s="119"/>
    </row>
    <row r="52" spans="12:17" ht="18" hidden="1" customHeight="1" x14ac:dyDescent="0.25">
      <c r="P52" s="119"/>
      <c r="Q52" s="119"/>
    </row>
    <row r="53" spans="12:17" ht="18" hidden="1" customHeight="1" x14ac:dyDescent="0.25">
      <c r="P53" s="119"/>
      <c r="Q53" s="119"/>
    </row>
    <row r="54" spans="12:17" ht="18" hidden="1" customHeight="1" x14ac:dyDescent="0.25">
      <c r="P54" s="119"/>
      <c r="Q54" s="119"/>
    </row>
    <row r="55" spans="12:17" ht="18" customHeight="1" x14ac:dyDescent="0.25"/>
  </sheetData>
  <sheetProtection algorithmName="SHA-512" hashValue="qGWzd8LVwaajHKYlthMfQeqXtIOFTZXuNfI5Ze28G9unhunVkBmEzXuTsiR/z+5BKlqnvetsDxyJdVfUqPLYQg==" saltValue="Rcwg6b8zWh63Mb2UoxOXzQ==" spinCount="100000" sheet="1" objects="1" scenarios="1"/>
  <mergeCells count="41">
    <mergeCell ref="B18:T18"/>
    <mergeCell ref="B21:T21"/>
    <mergeCell ref="B33:T33"/>
    <mergeCell ref="B16:T16"/>
    <mergeCell ref="B19:T19"/>
    <mergeCell ref="B22:T22"/>
    <mergeCell ref="B32:T32"/>
    <mergeCell ref="B30:T30"/>
    <mergeCell ref="B25:H25"/>
    <mergeCell ref="B26:F26"/>
    <mergeCell ref="G26:U26"/>
    <mergeCell ref="B27:T27"/>
    <mergeCell ref="M2:T3"/>
    <mergeCell ref="R5:T5"/>
    <mergeCell ref="F8:H10"/>
    <mergeCell ref="N8:P10"/>
    <mergeCell ref="B9:E9"/>
    <mergeCell ref="J9:M9"/>
    <mergeCell ref="B13:G13"/>
    <mergeCell ref="B45:B46"/>
    <mergeCell ref="C46:E46"/>
    <mergeCell ref="C44:E44"/>
    <mergeCell ref="C45:E45"/>
    <mergeCell ref="B42:H43"/>
    <mergeCell ref="H44:J44"/>
    <mergeCell ref="G45:G47"/>
    <mergeCell ref="H45:J45"/>
    <mergeCell ref="H46:J46"/>
    <mergeCell ref="H47:J47"/>
    <mergeCell ref="B36:H36"/>
    <mergeCell ref="B37:F37"/>
    <mergeCell ref="G37:U37"/>
    <mergeCell ref="B39:T39"/>
    <mergeCell ref="B15:T15"/>
    <mergeCell ref="M44:O44"/>
    <mergeCell ref="L45:L49"/>
    <mergeCell ref="M45:O45"/>
    <mergeCell ref="M46:O46"/>
    <mergeCell ref="M47:O47"/>
    <mergeCell ref="M48:O48"/>
    <mergeCell ref="M49:O49"/>
  </mergeCells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Introduction</vt:lpstr>
      <vt:lpstr>Current Products</vt:lpstr>
      <vt:lpstr>New Products</vt:lpstr>
      <vt:lpstr>Withdrawn Products</vt:lpstr>
      <vt:lpstr>Additional</vt:lpstr>
      <vt:lpstr>'Withdrawn Products'!a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Newbould - [Products]</dc:creator>
  <cp:lastModifiedBy>Lewis Newbould</cp:lastModifiedBy>
  <cp:lastPrinted>2018-05-09T10:40:44Z</cp:lastPrinted>
  <dcterms:created xsi:type="dcterms:W3CDTF">2017-10-26T14:25:31Z</dcterms:created>
  <dcterms:modified xsi:type="dcterms:W3CDTF">2025-05-08T14:18:13Z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fa9440-07c0-4897-aaed-0f437d5e2d74_Enabled">
    <vt:lpwstr>true</vt:lpwstr>
  </property>
  <property fmtid="{D5CDD505-2E9C-101B-9397-08002B2CF9AE}" pid="3" name="MSIP_Label_c4fa9440-07c0-4897-aaed-0f437d5e2d74_SetDate">
    <vt:lpwstr>2022-02-09T10:00:49Z</vt:lpwstr>
  </property>
  <property fmtid="{D5CDD505-2E9C-101B-9397-08002B2CF9AE}" pid="4" name="MSIP_Label_c4fa9440-07c0-4897-aaed-0f437d5e2d74_Method">
    <vt:lpwstr>Privileged</vt:lpwstr>
  </property>
  <property fmtid="{D5CDD505-2E9C-101B-9397-08002B2CF9AE}" pid="5" name="MSIP_Label_c4fa9440-07c0-4897-aaed-0f437d5e2d74_Name">
    <vt:lpwstr>Public</vt:lpwstr>
  </property>
  <property fmtid="{D5CDD505-2E9C-101B-9397-08002B2CF9AE}" pid="6" name="MSIP_Label_c4fa9440-07c0-4897-aaed-0f437d5e2d74_SiteId">
    <vt:lpwstr>6e97e4e4-ed40-4c38-8b4d-283573e82080</vt:lpwstr>
  </property>
  <property fmtid="{D5CDD505-2E9C-101B-9397-08002B2CF9AE}" pid="7" name="MSIP_Label_c4fa9440-07c0-4897-aaed-0f437d5e2d74_ActionId">
    <vt:lpwstr>5c0c058d-4517-4b98-ba67-eaba0762674f</vt:lpwstr>
  </property>
  <property fmtid="{D5CDD505-2E9C-101B-9397-08002B2CF9AE}" pid="8" name="MSIP_Label_c4fa9440-07c0-4897-aaed-0f437d5e2d74_ContentBits">
    <vt:lpwstr>0</vt:lpwstr>
  </property>
</Properties>
</file>